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ועדה חקלאית\ועדה חקלאית 2015-16\גידולים בערבה-נתונים+רשימות מגדלים\סקר גידולים 2015-16\סיכומי נתוני הסקר לפירסום\"/>
    </mc:Choice>
  </mc:AlternateContent>
  <bookViews>
    <workbookView showHorizontalScroll="0" showVerticalScroll="0" showSheetTabs="0" xWindow="0" yWindow="0" windowWidth="21600" windowHeight="9780"/>
  </bookViews>
  <sheets>
    <sheet name="מוצרים מפורט" sheetId="1" r:id="rId1"/>
    <sheet name="מוצרים מרוכז" sheetId="3" r:id="rId2"/>
    <sheet name="מוצרים שיטות גידול" sheetId="2" r:id="rId3"/>
    <sheet name="מוצרים שיטות גידול מרוכז" sheetId="4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D5" i="2" l="1"/>
  <c r="E5" i="2"/>
  <c r="F5" i="2"/>
  <c r="G5" i="2"/>
  <c r="C5" i="2"/>
  <c r="D12" i="3"/>
  <c r="E12" i="3"/>
  <c r="F12" i="3"/>
  <c r="G12" i="3"/>
  <c r="H12" i="3"/>
  <c r="E5" i="3"/>
  <c r="F5" i="3"/>
  <c r="G5" i="3"/>
  <c r="H5" i="3"/>
  <c r="D5" i="3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D10" i="2" l="1"/>
  <c r="E10" i="2"/>
  <c r="F10" i="2"/>
  <c r="G10" i="2"/>
  <c r="C10" i="2"/>
  <c r="D6" i="2"/>
  <c r="E6" i="2"/>
  <c r="F6" i="2"/>
  <c r="G6" i="2"/>
  <c r="D12" i="2"/>
  <c r="E12" i="2"/>
  <c r="F12" i="2"/>
  <c r="G12" i="2"/>
  <c r="D7" i="2"/>
  <c r="E7" i="2"/>
  <c r="F7" i="2"/>
  <c r="G7" i="2"/>
  <c r="C12" i="2"/>
  <c r="D11" i="2"/>
  <c r="E11" i="2"/>
  <c r="F11" i="2"/>
  <c r="G11" i="2"/>
  <c r="C11" i="2"/>
  <c r="D9" i="2"/>
  <c r="E9" i="2"/>
  <c r="F9" i="2"/>
  <c r="G9" i="2"/>
  <c r="C9" i="2"/>
  <c r="D8" i="2"/>
  <c r="E8" i="2"/>
  <c r="F8" i="2"/>
  <c r="G8" i="2"/>
  <c r="C8" i="2"/>
  <c r="C7" i="2"/>
  <c r="C6" i="2"/>
  <c r="D4" i="2"/>
  <c r="E4" i="2"/>
  <c r="F4" i="2"/>
  <c r="G4" i="2"/>
  <c r="C4" i="2"/>
  <c r="E7" i="3"/>
  <c r="F7" i="3"/>
  <c r="G7" i="3"/>
  <c r="H7" i="3"/>
  <c r="D7" i="3"/>
  <c r="H13" i="3"/>
  <c r="E4" i="3"/>
  <c r="F4" i="3"/>
  <c r="G4" i="3"/>
  <c r="H4" i="3"/>
  <c r="D4" i="3"/>
  <c r="G13" i="3"/>
  <c r="H6" i="3"/>
  <c r="G6" i="3"/>
  <c r="F6" i="3"/>
  <c r="E6" i="3"/>
  <c r="D6" i="3"/>
  <c r="D6" i="4" l="1"/>
  <c r="B6" i="4"/>
  <c r="C6" i="4"/>
  <c r="F6" i="4"/>
  <c r="F5" i="4"/>
  <c r="D4" i="4"/>
  <c r="E5" i="4"/>
  <c r="F8" i="3"/>
  <c r="E4" i="4"/>
  <c r="D5" i="4"/>
  <c r="B4" i="4"/>
  <c r="B5" i="4"/>
  <c r="C5" i="4"/>
  <c r="E6" i="4"/>
  <c r="H10" i="2"/>
  <c r="I6" i="3"/>
  <c r="I12" i="3"/>
  <c r="F13" i="3"/>
  <c r="F14" i="3" s="1"/>
  <c r="E13" i="3"/>
  <c r="E14" i="3" s="1"/>
  <c r="F4" i="4"/>
  <c r="C4" i="4"/>
  <c r="E8" i="3"/>
  <c r="I7" i="3"/>
  <c r="H14" i="3"/>
  <c r="G8" i="3"/>
  <c r="H8" i="3"/>
  <c r="I5" i="3"/>
  <c r="D8" i="3"/>
  <c r="G14" i="3"/>
  <c r="I4" i="3"/>
  <c r="D13" i="3"/>
  <c r="D14" i="3" s="1"/>
  <c r="H7" i="2"/>
  <c r="F13" i="2"/>
  <c r="I291" i="1"/>
  <c r="H291" i="1"/>
  <c r="G291" i="1"/>
  <c r="F291" i="1"/>
  <c r="E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63" i="1"/>
  <c r="J48" i="1"/>
  <c r="J47" i="1"/>
  <c r="J31" i="1"/>
  <c r="J16" i="1"/>
  <c r="J15" i="1"/>
  <c r="G6" i="4" l="1"/>
  <c r="C7" i="4"/>
  <c r="F7" i="4"/>
  <c r="E7" i="4"/>
  <c r="D7" i="4"/>
  <c r="I13" i="3"/>
  <c r="I8" i="3"/>
  <c r="J291" i="1"/>
  <c r="G5" i="4"/>
  <c r="B7" i="4"/>
  <c r="G4" i="4"/>
  <c r="I14" i="3"/>
  <c r="C13" i="2"/>
  <c r="G13" i="2"/>
  <c r="H9" i="2"/>
  <c r="H4" i="2"/>
  <c r="H8" i="2"/>
  <c r="E13" i="2"/>
  <c r="H6" i="2"/>
  <c r="H12" i="2"/>
  <c r="H5" i="2"/>
  <c r="H11" i="2"/>
  <c r="D13" i="2"/>
  <c r="G7" i="4" l="1"/>
  <c r="H13" i="2"/>
</calcChain>
</file>

<file path=xl/sharedStrings.xml><?xml version="1.0" encoding="utf-8"?>
<sst xmlns="http://schemas.openxmlformats.org/spreadsheetml/2006/main" count="597" uniqueCount="47">
  <si>
    <t>שיטת גידול</t>
  </si>
  <si>
    <t>סוג קרקע</t>
  </si>
  <si>
    <t>אורגני או רגיל</t>
  </si>
  <si>
    <t>עין יהב</t>
  </si>
  <si>
    <t>חצבה</t>
  </si>
  <si>
    <t>פארן</t>
  </si>
  <si>
    <t>צופר</t>
  </si>
  <si>
    <t>עידן</t>
  </si>
  <si>
    <t>סה"כ</t>
  </si>
  <si>
    <t>מג'הול</t>
  </si>
  <si>
    <t>חממה</t>
  </si>
  <si>
    <t>קרקע רגילה</t>
  </si>
  <si>
    <t>רגיל</t>
  </si>
  <si>
    <t>פרטי</t>
  </si>
  <si>
    <t>אורגני</t>
  </si>
  <si>
    <t>תעלת הזנה</t>
  </si>
  <si>
    <t>מנהרה עבירה</t>
  </si>
  <si>
    <t>בית רשת</t>
  </si>
  <si>
    <t>שטח פתוח</t>
  </si>
  <si>
    <t>מושבי</t>
  </si>
  <si>
    <t>נור</t>
  </si>
  <si>
    <t>ארגן</t>
  </si>
  <si>
    <t xml:space="preserve">זית </t>
  </si>
  <si>
    <t>כרם</t>
  </si>
  <si>
    <t>מורינגה</t>
  </si>
  <si>
    <t>לימון</t>
  </si>
  <si>
    <t>מנגו</t>
  </si>
  <si>
    <t>שלפח</t>
  </si>
  <si>
    <t>רימון</t>
  </si>
  <si>
    <t>סברס</t>
  </si>
  <si>
    <t>משמש</t>
  </si>
  <si>
    <t>פפאיה</t>
  </si>
  <si>
    <t>פומלה</t>
  </si>
  <si>
    <t>סה"כ שטחי גידול מטעים</t>
  </si>
  <si>
    <t>מרוכז</t>
  </si>
  <si>
    <t>מוצר</t>
  </si>
  <si>
    <t>תמרים</t>
  </si>
  <si>
    <t>כרם ענבים</t>
  </si>
  <si>
    <t>שונות</t>
  </si>
  <si>
    <t>שטחי גידול מפורט לשיטות גידול ומוצר -  מטעים ערבה תיכונה 2015-2016</t>
  </si>
  <si>
    <t>שטחי גידול מרוכז לשיטות גידול ומוצר -  מטעים ערבה תיכונה 2015-2016</t>
  </si>
  <si>
    <t>בהרי</t>
  </si>
  <si>
    <t xml:space="preserve">המנגו שמשוייך לצופר גדל בעיר אובות. </t>
  </si>
  <si>
    <t>הערה:</t>
  </si>
  <si>
    <t>סוג</t>
  </si>
  <si>
    <t>גויאבה</t>
  </si>
  <si>
    <t>נתוני מטעים במושבים:סוגים ושיטות גידול - ערבה תיכונה עונת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</si>
</sst>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#,##0.0"/>
  </numFmts>
  <fonts count="2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0"/>
      <name val="Arial"/>
      <family val="2"/>
      <charset val="177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0" tint="-0.499984740745262"/>
      <name val="Arial"/>
      <family val="2"/>
      <charset val="177"/>
    </font>
    <font>
      <b/>
      <sz val="10"/>
      <color rgb="FFFF0000"/>
      <name val="Arial"/>
      <family val="2"/>
      <charset val="177"/>
    </font>
    <font>
      <sz val="10"/>
      <name val="Arial"/>
      <family val="2"/>
      <charset val="177"/>
    </font>
    <font>
      <sz val="10"/>
      <color theme="1"/>
      <name val="Arial"/>
      <family val="2"/>
      <charset val="177"/>
      <scheme val="minor"/>
    </font>
    <font>
      <b/>
      <sz val="10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u/>
      <sz val="10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charset val="177"/>
    </font>
    <font>
      <sz val="11"/>
      <color theme="1"/>
      <name val="Arial"/>
      <family val="2"/>
      <charset val="177"/>
    </font>
    <font>
      <sz val="11"/>
      <color theme="0" tint="-0.499984740745262"/>
      <name val="Arial"/>
      <family val="2"/>
      <charset val="177"/>
    </font>
    <font>
      <b/>
      <sz val="11"/>
      <color rgb="FFFF0000"/>
      <name val="Arial"/>
      <family val="2"/>
      <charset val="177"/>
    </font>
    <font>
      <sz val="11"/>
      <name val="Arial"/>
      <family val="2"/>
      <charset val="177"/>
    </font>
    <font>
      <u/>
      <sz val="16"/>
      <color rgb="FFF26200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6" fillId="0" borderId="0" xfId="0" applyFont="1" applyBorder="1"/>
    <xf numFmtId="164" fontId="0" fillId="0" borderId="0" xfId="0" applyNumberFormat="1"/>
    <xf numFmtId="164" fontId="6" fillId="0" borderId="0" xfId="0" applyNumberFormat="1" applyFont="1" applyBorder="1"/>
    <xf numFmtId="0" fontId="7" fillId="0" borderId="0" xfId="0" applyFont="1"/>
    <xf numFmtId="166" fontId="0" fillId="0" borderId="0" xfId="0" applyNumberFormat="1"/>
    <xf numFmtId="0" fontId="2" fillId="0" borderId="25" xfId="0" applyFont="1" applyFill="1" applyBorder="1"/>
    <xf numFmtId="0" fontId="2" fillId="0" borderId="24" xfId="0" applyFont="1" applyFill="1" applyBorder="1"/>
    <xf numFmtId="166" fontId="2" fillId="0" borderId="17" xfId="0" applyNumberFormat="1" applyFont="1" applyFill="1" applyBorder="1"/>
    <xf numFmtId="166" fontId="2" fillId="0" borderId="24" xfId="0" applyNumberFormat="1" applyFont="1" applyFill="1" applyBorder="1"/>
    <xf numFmtId="166" fontId="2" fillId="0" borderId="33" xfId="0" applyNumberFormat="1" applyFont="1" applyFill="1" applyBorder="1"/>
    <xf numFmtId="0" fontId="2" fillId="0" borderId="33" xfId="0" applyFont="1" applyFill="1" applyBorder="1"/>
    <xf numFmtId="0" fontId="11" fillId="0" borderId="34" xfId="0" applyFont="1" applyBorder="1"/>
    <xf numFmtId="0" fontId="11" fillId="0" borderId="21" xfId="0" applyFont="1" applyBorder="1"/>
    <xf numFmtId="0" fontId="11" fillId="0" borderId="27" xfId="0" applyFont="1" applyBorder="1"/>
    <xf numFmtId="0" fontId="11" fillId="0" borderId="23" xfId="0" applyFont="1" applyBorder="1"/>
    <xf numFmtId="0" fontId="2" fillId="0" borderId="17" xfId="0" applyFont="1" applyFill="1" applyBorder="1"/>
    <xf numFmtId="0" fontId="12" fillId="0" borderId="0" xfId="0" applyFont="1"/>
    <xf numFmtId="0" fontId="11" fillId="0" borderId="0" xfId="0" applyFont="1"/>
    <xf numFmtId="0" fontId="11" fillId="0" borderId="12" xfId="0" applyFont="1" applyBorder="1"/>
    <xf numFmtId="0" fontId="11" fillId="0" borderId="2" xfId="0" applyFont="1" applyBorder="1"/>
    <xf numFmtId="0" fontId="11" fillId="0" borderId="10" xfId="0" applyFont="1" applyBorder="1"/>
    <xf numFmtId="166" fontId="8" fillId="0" borderId="31" xfId="0" applyNumberFormat="1" applyFont="1" applyBorder="1"/>
    <xf numFmtId="166" fontId="9" fillId="0" borderId="26" xfId="0" applyNumberFormat="1" applyFont="1" applyBorder="1"/>
    <xf numFmtId="166" fontId="11" fillId="0" borderId="14" xfId="0" applyNumberFormat="1" applyFont="1" applyFill="1" applyBorder="1"/>
    <xf numFmtId="166" fontId="11" fillId="0" borderId="3" xfId="0" applyNumberFormat="1" applyFont="1" applyFill="1" applyBorder="1"/>
    <xf numFmtId="166" fontId="11" fillId="0" borderId="4" xfId="0" applyNumberFormat="1" applyFont="1" applyFill="1" applyBorder="1"/>
    <xf numFmtId="166" fontId="8" fillId="0" borderId="32" xfId="0" applyNumberFormat="1" applyFont="1" applyFill="1" applyBorder="1"/>
    <xf numFmtId="166" fontId="9" fillId="0" borderId="27" xfId="0" applyNumberFormat="1" applyFont="1" applyBorder="1"/>
    <xf numFmtId="0" fontId="11" fillId="0" borderId="14" xfId="0" applyFont="1" applyBorder="1"/>
    <xf numFmtId="0" fontId="11" fillId="0" borderId="3" xfId="0" applyFont="1" applyBorder="1"/>
    <xf numFmtId="0" fontId="11" fillId="0" borderId="4" xfId="0" applyFont="1" applyBorder="1"/>
    <xf numFmtId="166" fontId="8" fillId="0" borderId="32" xfId="0" applyNumberFormat="1" applyFont="1" applyBorder="1"/>
    <xf numFmtId="166" fontId="8" fillId="0" borderId="27" xfId="0" applyNumberFormat="1" applyFont="1" applyBorder="1"/>
    <xf numFmtId="166" fontId="8" fillId="0" borderId="13" xfId="0" applyNumberFormat="1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5" xfId="0" applyFont="1" applyBorder="1"/>
    <xf numFmtId="166" fontId="8" fillId="0" borderId="35" xfId="0" applyNumberFormat="1" applyFont="1" applyBorder="1"/>
    <xf numFmtId="166" fontId="9" fillId="0" borderId="22" xfId="0" applyNumberFormat="1" applyFont="1" applyBorder="1"/>
    <xf numFmtId="0" fontId="9" fillId="0" borderId="18" xfId="0" applyFont="1" applyFill="1" applyBorder="1"/>
    <xf numFmtId="0" fontId="9" fillId="0" borderId="19" xfId="0" applyFont="1" applyFill="1" applyBorder="1"/>
    <xf numFmtId="0" fontId="9" fillId="0" borderId="36" xfId="0" applyFont="1" applyFill="1" applyBorder="1"/>
    <xf numFmtId="166" fontId="9" fillId="0" borderId="33" xfId="0" applyNumberFormat="1" applyFont="1" applyFill="1" applyBorder="1"/>
    <xf numFmtId="166" fontId="9" fillId="0" borderId="17" xfId="0" applyNumberFormat="1" applyFont="1" applyFill="1" applyBorder="1"/>
    <xf numFmtId="166" fontId="9" fillId="0" borderId="24" xfId="0" applyNumberFormat="1" applyFont="1" applyFill="1" applyBorder="1"/>
    <xf numFmtId="0" fontId="2" fillId="0" borderId="0" xfId="0" applyFont="1" applyFill="1" applyBorder="1"/>
    <xf numFmtId="166" fontId="2" fillId="0" borderId="0" xfId="0" applyNumberFormat="1" applyFont="1" applyFill="1" applyBorder="1"/>
    <xf numFmtId="0" fontId="10" fillId="0" borderId="12" xfId="0" applyFont="1" applyBorder="1"/>
    <xf numFmtId="166" fontId="8" fillId="0" borderId="26" xfId="0" applyNumberFormat="1" applyFont="1" applyBorder="1"/>
    <xf numFmtId="166" fontId="8" fillId="0" borderId="11" xfId="0" applyNumberFormat="1" applyFont="1" applyBorder="1"/>
    <xf numFmtId="166" fontId="9" fillId="0" borderId="31" xfId="0" applyNumberFormat="1" applyFont="1" applyBorder="1"/>
    <xf numFmtId="166" fontId="11" fillId="0" borderId="5" xfId="0" applyNumberFormat="1" applyFont="1" applyFill="1" applyBorder="1"/>
    <xf numFmtId="166" fontId="11" fillId="0" borderId="6" xfId="0" applyNumberFormat="1" applyFont="1" applyFill="1" applyBorder="1"/>
    <xf numFmtId="166" fontId="11" fillId="0" borderId="7" xfId="0" applyNumberFormat="1" applyFont="1" applyFill="1" applyBorder="1"/>
    <xf numFmtId="166" fontId="8" fillId="0" borderId="22" xfId="0" applyNumberFormat="1" applyFont="1" applyFill="1" applyBorder="1"/>
    <xf numFmtId="166" fontId="8" fillId="0" borderId="16" xfId="0" applyNumberFormat="1" applyFont="1" applyFill="1" applyBorder="1"/>
    <xf numFmtId="166" fontId="9" fillId="0" borderId="35" xfId="0" applyNumberFormat="1" applyFont="1" applyBorder="1"/>
    <xf numFmtId="0" fontId="9" fillId="0" borderId="20" xfId="0" applyFont="1" applyFill="1" applyBorder="1"/>
    <xf numFmtId="0" fontId="13" fillId="0" borderId="0" xfId="0" applyFont="1"/>
    <xf numFmtId="166" fontId="13" fillId="0" borderId="0" xfId="0" applyNumberFormat="1" applyFont="1"/>
    <xf numFmtId="0" fontId="6" fillId="0" borderId="17" xfId="0" applyFont="1" applyFill="1" applyBorder="1"/>
    <xf numFmtId="0" fontId="6" fillId="0" borderId="33" xfId="0" applyFont="1" applyFill="1" applyBorder="1"/>
    <xf numFmtId="166" fontId="6" fillId="0" borderId="29" xfId="0" applyNumberFormat="1" applyFont="1" applyFill="1" applyBorder="1"/>
    <xf numFmtId="166" fontId="6" fillId="0" borderId="30" xfId="0" applyNumberFormat="1" applyFont="1" applyFill="1" applyBorder="1"/>
    <xf numFmtId="0" fontId="13" fillId="0" borderId="34" xfId="0" applyFont="1" applyBorder="1"/>
    <xf numFmtId="0" fontId="13" fillId="0" borderId="21" xfId="0" applyFont="1" applyBorder="1"/>
    <xf numFmtId="164" fontId="3" fillId="0" borderId="28" xfId="0" applyNumberFormat="1" applyFont="1" applyBorder="1"/>
    <xf numFmtId="164" fontId="3" fillId="0" borderId="21" xfId="0" applyNumberFormat="1" applyFont="1" applyBorder="1"/>
    <xf numFmtId="164" fontId="5" fillId="0" borderId="21" xfId="0" applyNumberFormat="1" applyFont="1" applyBorder="1"/>
    <xf numFmtId="0" fontId="13" fillId="0" borderId="39" xfId="0" applyFont="1" applyBorder="1"/>
    <xf numFmtId="0" fontId="13" fillId="0" borderId="27" xfId="0" applyFont="1" applyBorder="1"/>
    <xf numFmtId="164" fontId="3" fillId="0" borderId="13" xfId="0" applyNumberFormat="1" applyFont="1" applyBorder="1"/>
    <xf numFmtId="164" fontId="3" fillId="0" borderId="27" xfId="0" applyNumberFormat="1" applyFont="1" applyBorder="1"/>
    <xf numFmtId="164" fontId="5" fillId="0" borderId="27" xfId="0" applyNumberFormat="1" applyFont="1" applyBorder="1"/>
    <xf numFmtId="0" fontId="13" fillId="0" borderId="23" xfId="0" applyFont="1" applyBorder="1"/>
    <xf numFmtId="164" fontId="3" fillId="0" borderId="9" xfId="0" applyNumberFormat="1" applyFont="1" applyBorder="1"/>
    <xf numFmtId="164" fontId="3" fillId="0" borderId="23" xfId="0" applyNumberFormat="1" applyFont="1" applyBorder="1"/>
    <xf numFmtId="164" fontId="5" fillId="0" borderId="23" xfId="0" applyNumberFormat="1" applyFont="1" applyBorder="1"/>
    <xf numFmtId="0" fontId="4" fillId="0" borderId="21" xfId="0" applyFont="1" applyBorder="1"/>
    <xf numFmtId="0" fontId="13" fillId="0" borderId="1" xfId="0" applyFont="1" applyBorder="1"/>
    <xf numFmtId="0" fontId="4" fillId="0" borderId="23" xfId="0" applyFont="1" applyBorder="1"/>
    <xf numFmtId="164" fontId="3" fillId="0" borderId="16" xfId="0" applyNumberFormat="1" applyFont="1" applyBorder="1"/>
    <xf numFmtId="164" fontId="3" fillId="0" borderId="22" xfId="0" applyNumberFormat="1" applyFont="1" applyBorder="1"/>
    <xf numFmtId="164" fontId="5" fillId="0" borderId="22" xfId="0" applyNumberFormat="1" applyFont="1" applyBorder="1"/>
    <xf numFmtId="0" fontId="5" fillId="0" borderId="37" xfId="0" applyFont="1" applyFill="1" applyBorder="1"/>
    <xf numFmtId="0" fontId="5" fillId="0" borderId="38" xfId="0" applyFont="1" applyBorder="1"/>
    <xf numFmtId="164" fontId="5" fillId="0" borderId="24" xfId="0" applyNumberFormat="1" applyFont="1" applyBorder="1"/>
    <xf numFmtId="164" fontId="5" fillId="0" borderId="17" xfId="0" applyNumberFormat="1" applyFont="1" applyBorder="1"/>
    <xf numFmtId="164" fontId="13" fillId="0" borderId="0" xfId="0" applyNumberFormat="1" applyFont="1"/>
    <xf numFmtId="166" fontId="8" fillId="0" borderId="21" xfId="0" applyNumberFormat="1" applyFont="1" applyBorder="1"/>
    <xf numFmtId="166" fontId="8" fillId="0" borderId="28" xfId="0" applyNumberFormat="1" applyFont="1" applyBorder="1"/>
    <xf numFmtId="166" fontId="9" fillId="0" borderId="21" xfId="0" applyNumberFormat="1" applyFont="1" applyBorder="1"/>
    <xf numFmtId="166" fontId="8" fillId="0" borderId="23" xfId="0" applyNumberFormat="1" applyFont="1" applyBorder="1"/>
    <xf numFmtId="166" fontId="8" fillId="0" borderId="9" xfId="0" applyNumberFormat="1" applyFont="1" applyBorder="1"/>
    <xf numFmtId="166" fontId="9" fillId="0" borderId="23" xfId="0" applyNumberFormat="1" applyFont="1" applyBorder="1"/>
    <xf numFmtId="0" fontId="9" fillId="0" borderId="40" xfId="0" applyFont="1" applyFill="1" applyBorder="1"/>
    <xf numFmtId="166" fontId="9" fillId="0" borderId="40" xfId="0" applyNumberFormat="1" applyFont="1" applyFill="1" applyBorder="1"/>
    <xf numFmtId="166" fontId="9" fillId="0" borderId="8" xfId="0" applyNumberFormat="1" applyFont="1" applyFill="1" applyBorder="1"/>
    <xf numFmtId="166" fontId="11" fillId="0" borderId="0" xfId="0" applyNumberFormat="1" applyFont="1"/>
    <xf numFmtId="0" fontId="13" fillId="0" borderId="41" xfId="0" applyFont="1" applyBorder="1"/>
    <xf numFmtId="0" fontId="13" fillId="0" borderId="26" xfId="0" applyFont="1" applyBorder="1"/>
    <xf numFmtId="0" fontId="14" fillId="0" borderId="0" xfId="0" applyFont="1"/>
    <xf numFmtId="0" fontId="15" fillId="0" borderId="0" xfId="0" applyFont="1"/>
    <xf numFmtId="0" fontId="16" fillId="0" borderId="19" xfId="0" applyFont="1" applyFill="1" applyBorder="1"/>
    <xf numFmtId="0" fontId="16" fillId="0" borderId="20" xfId="0" applyFont="1" applyFill="1" applyBorder="1"/>
    <xf numFmtId="164" fontId="16" fillId="0" borderId="17" xfId="0" applyNumberFormat="1" applyFont="1" applyFill="1" applyBorder="1"/>
    <xf numFmtId="164" fontId="16" fillId="0" borderId="24" xfId="0" applyNumberFormat="1" applyFont="1" applyFill="1" applyBorder="1"/>
    <xf numFmtId="0" fontId="17" fillId="0" borderId="0" xfId="0" applyFont="1" applyBorder="1"/>
    <xf numFmtId="164" fontId="18" fillId="0" borderId="26" xfId="0" applyNumberFormat="1" applyFont="1" applyBorder="1"/>
    <xf numFmtId="164" fontId="18" fillId="0" borderId="28" xfId="0" applyNumberFormat="1" applyFont="1" applyBorder="1"/>
    <xf numFmtId="164" fontId="18" fillId="0" borderId="21" xfId="0" applyNumberFormat="1" applyFont="1" applyBorder="1"/>
    <xf numFmtId="165" fontId="19" fillId="0" borderId="21" xfId="1" applyNumberFormat="1" applyFont="1" applyBorder="1"/>
    <xf numFmtId="0" fontId="16" fillId="0" borderId="0" xfId="0" applyFont="1" applyBorder="1"/>
    <xf numFmtId="0" fontId="20" fillId="0" borderId="0" xfId="0" applyFont="1" applyBorder="1"/>
    <xf numFmtId="164" fontId="18" fillId="0" borderId="27" xfId="0" applyNumberFormat="1" applyFont="1" applyBorder="1"/>
    <xf numFmtId="164" fontId="18" fillId="0" borderId="13" xfId="0" applyNumberFormat="1" applyFont="1" applyBorder="1"/>
    <xf numFmtId="165" fontId="19" fillId="0" borderId="22" xfId="1" applyNumberFormat="1" applyFont="1" applyBorder="1"/>
    <xf numFmtId="164" fontId="18" fillId="0" borderId="16" xfId="0" applyNumberFormat="1" applyFont="1" applyBorder="1"/>
    <xf numFmtId="164" fontId="18" fillId="0" borderId="22" xfId="0" applyNumberFormat="1" applyFont="1" applyBorder="1"/>
    <xf numFmtId="0" fontId="17" fillId="0" borderId="8" xfId="0" applyFont="1" applyBorder="1"/>
    <xf numFmtId="164" fontId="18" fillId="0" borderId="23" xfId="0" applyNumberFormat="1" applyFont="1" applyBorder="1"/>
    <xf numFmtId="164" fontId="18" fillId="0" borderId="9" xfId="0" applyNumberFormat="1" applyFont="1" applyBorder="1"/>
    <xf numFmtId="165" fontId="19" fillId="0" borderId="23" xfId="1" applyNumberFormat="1" applyFont="1" applyBorder="1"/>
    <xf numFmtId="164" fontId="16" fillId="0" borderId="28" xfId="0" applyNumberFormat="1" applyFont="1" applyBorder="1"/>
    <xf numFmtId="0" fontId="19" fillId="0" borderId="20" xfId="0" applyFont="1" applyBorder="1"/>
    <xf numFmtId="0" fontId="19" fillId="0" borderId="24" xfId="0" applyFont="1" applyBorder="1"/>
    <xf numFmtId="164" fontId="19" fillId="0" borderId="17" xfId="0" applyNumberFormat="1" applyFont="1" applyBorder="1"/>
    <xf numFmtId="164" fontId="19" fillId="0" borderId="24" xfId="0" applyNumberFormat="1" applyFont="1" applyBorder="1"/>
    <xf numFmtId="165" fontId="19" fillId="0" borderId="17" xfId="1" applyNumberFormat="1" applyFont="1" applyBorder="1"/>
    <xf numFmtId="0" fontId="21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523502743975182E-2"/>
          <c:y val="2.1320524349498091E-2"/>
          <c:w val="0.89880006666761592"/>
          <c:h val="0.7412790697674418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[1]מוצר!$C$278</c:f>
              <c:strCache>
                <c:ptCount val="1"/>
                <c:pt idx="0">
                  <c:v>מנגו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[1]מוצר!$F$277:$J$277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[1]מוצר!$F$278:$J$278</c:f>
              <c:numCache>
                <c:formatCode>General</c:formatCode>
                <c:ptCount val="5"/>
                <c:pt idx="0">
                  <c:v>0</c:v>
                </c:pt>
                <c:pt idx="1">
                  <c:v>358</c:v>
                </c:pt>
                <c:pt idx="2">
                  <c:v>0</c:v>
                </c:pt>
                <c:pt idx="3">
                  <c:v>30</c:v>
                </c:pt>
                <c:pt idx="4">
                  <c:v>60</c:v>
                </c:pt>
              </c:numCache>
            </c:numRef>
          </c:val>
        </c:ser>
        <c:ser>
          <c:idx val="1"/>
          <c:order val="1"/>
          <c:tx>
            <c:strRef>
              <c:f>[1]מוצר!$C$279</c:f>
              <c:strCache>
                <c:ptCount val="1"/>
                <c:pt idx="0">
                  <c:v>תמרים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[1]מוצר!$F$277:$J$277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[1]מוצר!$F$279:$J$279</c:f>
              <c:numCache>
                <c:formatCode>General</c:formatCode>
                <c:ptCount val="5"/>
                <c:pt idx="0">
                  <c:v>1293</c:v>
                </c:pt>
                <c:pt idx="1">
                  <c:v>1663</c:v>
                </c:pt>
                <c:pt idx="2">
                  <c:v>620</c:v>
                </c:pt>
                <c:pt idx="3">
                  <c:v>1348</c:v>
                </c:pt>
                <c:pt idx="4">
                  <c:v>527</c:v>
                </c:pt>
              </c:numCache>
            </c:numRef>
          </c:val>
        </c:ser>
        <c:ser>
          <c:idx val="2"/>
          <c:order val="2"/>
          <c:tx>
            <c:strRef>
              <c:f>[1]מוצר!$C$280</c:f>
              <c:strCache>
                <c:ptCount val="1"/>
                <c:pt idx="0">
                  <c:v>כרם ענבים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[1]מוצר!$F$277:$J$277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[1]מוצר!$F$280:$J$280</c:f>
              <c:numCache>
                <c:formatCode>General</c:formatCode>
                <c:ptCount val="5"/>
                <c:pt idx="0">
                  <c:v>57</c:v>
                </c:pt>
                <c:pt idx="1">
                  <c:v>5</c:v>
                </c:pt>
                <c:pt idx="2">
                  <c:v>1</c:v>
                </c:pt>
                <c:pt idx="3">
                  <c:v>28</c:v>
                </c:pt>
                <c:pt idx="4">
                  <c:v>22</c:v>
                </c:pt>
              </c:numCache>
            </c:numRef>
          </c:val>
        </c:ser>
        <c:ser>
          <c:idx val="4"/>
          <c:order val="3"/>
          <c:tx>
            <c:strRef>
              <c:f>[1]מוצר!$C$281</c:f>
              <c:strCache>
                <c:ptCount val="1"/>
                <c:pt idx="0">
                  <c:v>שונות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[1]מוצר!$F$277:$J$277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[1]מוצר!$F$281:$J$281</c:f>
              <c:numCache>
                <c:formatCode>General</c:formatCode>
                <c:ptCount val="5"/>
                <c:pt idx="0">
                  <c:v>0</c:v>
                </c:pt>
                <c:pt idx="1">
                  <c:v>427</c:v>
                </c:pt>
                <c:pt idx="2">
                  <c:v>15</c:v>
                </c:pt>
                <c:pt idx="3">
                  <c:v>95</c:v>
                </c:pt>
                <c:pt idx="4">
                  <c:v>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4948184"/>
        <c:axId val="284948576"/>
        <c:axId val="0"/>
      </c:bar3DChart>
      <c:catAx>
        <c:axId val="284948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8494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9485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84948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845781458847326E-2"/>
          <c:y val="2.1579958845149353E-2"/>
          <c:w val="0.90583702834904523"/>
          <c:h val="0.82602426519511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[1]מוצר!$C$278</c:f>
              <c:strCache>
                <c:ptCount val="1"/>
                <c:pt idx="0">
                  <c:v>מנגו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[1]מוצר!$F$277:$J$277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[1]מוצר!$F$278:$J$278</c:f>
              <c:numCache>
                <c:formatCode>General</c:formatCode>
                <c:ptCount val="5"/>
                <c:pt idx="0">
                  <c:v>0</c:v>
                </c:pt>
                <c:pt idx="1">
                  <c:v>358</c:v>
                </c:pt>
                <c:pt idx="2">
                  <c:v>0</c:v>
                </c:pt>
                <c:pt idx="3">
                  <c:v>30</c:v>
                </c:pt>
                <c:pt idx="4">
                  <c:v>60</c:v>
                </c:pt>
              </c:numCache>
            </c:numRef>
          </c:val>
        </c:ser>
        <c:ser>
          <c:idx val="1"/>
          <c:order val="1"/>
          <c:tx>
            <c:strRef>
              <c:f>[1]מוצר!$C$279</c:f>
              <c:strCache>
                <c:ptCount val="1"/>
                <c:pt idx="0">
                  <c:v>תמרים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[1]מוצר!$F$277:$J$277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[1]מוצר!$F$279:$J$279</c:f>
              <c:numCache>
                <c:formatCode>General</c:formatCode>
                <c:ptCount val="5"/>
                <c:pt idx="0">
                  <c:v>1293</c:v>
                </c:pt>
                <c:pt idx="1">
                  <c:v>1663</c:v>
                </c:pt>
                <c:pt idx="2">
                  <c:v>620</c:v>
                </c:pt>
                <c:pt idx="3">
                  <c:v>1348</c:v>
                </c:pt>
                <c:pt idx="4">
                  <c:v>527</c:v>
                </c:pt>
              </c:numCache>
            </c:numRef>
          </c:val>
        </c:ser>
        <c:ser>
          <c:idx val="2"/>
          <c:order val="2"/>
          <c:tx>
            <c:strRef>
              <c:f>[1]מוצר!$C$280</c:f>
              <c:strCache>
                <c:ptCount val="1"/>
                <c:pt idx="0">
                  <c:v>כרם ענבים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[1]מוצר!$F$277:$J$277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[1]מוצר!$F$280:$J$280</c:f>
              <c:numCache>
                <c:formatCode>General</c:formatCode>
                <c:ptCount val="5"/>
                <c:pt idx="0">
                  <c:v>57</c:v>
                </c:pt>
                <c:pt idx="1">
                  <c:v>5</c:v>
                </c:pt>
                <c:pt idx="2">
                  <c:v>1</c:v>
                </c:pt>
                <c:pt idx="3">
                  <c:v>28</c:v>
                </c:pt>
                <c:pt idx="4">
                  <c:v>22</c:v>
                </c:pt>
              </c:numCache>
            </c:numRef>
          </c:val>
        </c:ser>
        <c:ser>
          <c:idx val="3"/>
          <c:order val="3"/>
          <c:tx>
            <c:strRef>
              <c:f>[1]מוצר!$C$281</c:f>
              <c:strCache>
                <c:ptCount val="1"/>
                <c:pt idx="0">
                  <c:v>שונות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[1]מוצר!$F$277:$J$277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[1]מוצר!$F$281:$J$281</c:f>
              <c:numCache>
                <c:formatCode>General</c:formatCode>
                <c:ptCount val="5"/>
                <c:pt idx="0">
                  <c:v>0</c:v>
                </c:pt>
                <c:pt idx="1">
                  <c:v>427</c:v>
                </c:pt>
                <c:pt idx="2">
                  <c:v>15</c:v>
                </c:pt>
                <c:pt idx="3">
                  <c:v>95</c:v>
                </c:pt>
                <c:pt idx="4">
                  <c:v>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84949360"/>
        <c:axId val="284949752"/>
      </c:barChart>
      <c:catAx>
        <c:axId val="2849493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84949752"/>
        <c:crosses val="autoZero"/>
        <c:auto val="1"/>
        <c:lblAlgn val="ctr"/>
        <c:lblOffset val="100"/>
        <c:noMultiLvlLbl val="0"/>
      </c:catAx>
      <c:valAx>
        <c:axId val="2849497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8494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 baseline="0"/>
              <a:t>גידול תמר פרטי מול מושבי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[1]מוצר!$C$286</c:f>
              <c:strCache>
                <c:ptCount val="1"/>
                <c:pt idx="0">
                  <c:v>מושבי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[1]מוצר!$F$285:$J$285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[1]מוצר!$F$286:$J$286</c:f>
              <c:numCache>
                <c:formatCode>General</c:formatCode>
                <c:ptCount val="5"/>
                <c:pt idx="0">
                  <c:v>625</c:v>
                </c:pt>
                <c:pt idx="1">
                  <c:v>625</c:v>
                </c:pt>
                <c:pt idx="2">
                  <c:v>566</c:v>
                </c:pt>
                <c:pt idx="3">
                  <c:v>641</c:v>
                </c:pt>
                <c:pt idx="4">
                  <c:v>312</c:v>
                </c:pt>
              </c:numCache>
            </c:numRef>
          </c:val>
        </c:ser>
        <c:ser>
          <c:idx val="1"/>
          <c:order val="1"/>
          <c:tx>
            <c:strRef>
              <c:f>[1]מוצר!$C$287</c:f>
              <c:strCache>
                <c:ptCount val="1"/>
                <c:pt idx="0">
                  <c:v>פרטי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[1]מוצר!$F$285:$J$285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[1]מוצר!$F$287:$J$287</c:f>
              <c:numCache>
                <c:formatCode>General</c:formatCode>
                <c:ptCount val="5"/>
                <c:pt idx="0">
                  <c:v>668</c:v>
                </c:pt>
                <c:pt idx="1">
                  <c:v>1038</c:v>
                </c:pt>
                <c:pt idx="2">
                  <c:v>54</c:v>
                </c:pt>
                <c:pt idx="3">
                  <c:v>707</c:v>
                </c:pt>
                <c:pt idx="4">
                  <c:v>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84950536"/>
        <c:axId val="284950928"/>
      </c:barChart>
      <c:catAx>
        <c:axId val="284950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84950928"/>
        <c:crosses val="autoZero"/>
        <c:auto val="1"/>
        <c:lblAlgn val="ctr"/>
        <c:lblOffset val="100"/>
        <c:noMultiLvlLbl val="0"/>
      </c:catAx>
      <c:valAx>
        <c:axId val="2849509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84950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גידול תמר פרטי מול מושבי - סה"כ בערבה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'מוצרים מרוכז'!$I$11</c:f>
              <c:strCache>
                <c:ptCount val="1"/>
                <c:pt idx="0">
                  <c:v>סה"כ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'מוצרים מרוכז'!$A$12:$A$13</c:f>
              <c:strCache>
                <c:ptCount val="2"/>
                <c:pt idx="0">
                  <c:v>מושבי</c:v>
                </c:pt>
                <c:pt idx="1">
                  <c:v>פרטי</c:v>
                </c:pt>
              </c:strCache>
            </c:strRef>
          </c:cat>
          <c:val>
            <c:numRef>
              <c:f>'מוצרים מרוכז'!$I$12:$I$13</c:f>
              <c:numCache>
                <c:formatCode>#,##0.0</c:formatCode>
                <c:ptCount val="2"/>
                <c:pt idx="0">
                  <c:v>2769</c:v>
                </c:pt>
                <c:pt idx="1">
                  <c:v>2779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  <a:scene3d>
      <a:camera prst="orthographicFront"/>
      <a:lightRig rig="threePt" dir="t"/>
    </a:scene3d>
    <a:sp3d>
      <a:bevelT w="63500" h="25400"/>
    </a:sp3d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690437601296597E-2"/>
          <c:y val="3.8356164383561646E-2"/>
          <c:w val="0.8719611021069692"/>
          <c:h val="0.7589041095890410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'[1]שיטות גידול '!$B$19</c:f>
              <c:strCache>
                <c:ptCount val="1"/>
                <c:pt idx="0">
                  <c:v>שטח פתוח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'[1]שיטות גידול '!$C$18:$G$18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'[1]שיטות גידול '!$C$19:$G$19</c:f>
              <c:numCache>
                <c:formatCode>General</c:formatCode>
                <c:ptCount val="5"/>
                <c:pt idx="0">
                  <c:v>656</c:v>
                </c:pt>
                <c:pt idx="1">
                  <c:v>1244</c:v>
                </c:pt>
                <c:pt idx="2">
                  <c:v>52</c:v>
                </c:pt>
                <c:pt idx="3">
                  <c:v>734</c:v>
                </c:pt>
                <c:pt idx="4">
                  <c:v>238</c:v>
                </c:pt>
              </c:numCache>
            </c:numRef>
          </c:val>
        </c:ser>
        <c:ser>
          <c:idx val="1"/>
          <c:order val="1"/>
          <c:tx>
            <c:strRef>
              <c:f>'[1]שיטות גידול '!$B$20</c:f>
              <c:strCache>
                <c:ptCount val="1"/>
                <c:pt idx="0">
                  <c:v>חממה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'[1]שיטות גידול '!$C$18:$G$18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'[1]שיטות גידול '!$C$20:$G$20</c:f>
              <c:numCache>
                <c:formatCode>General</c:formatCode>
                <c:ptCount val="5"/>
                <c:pt idx="0">
                  <c:v>57</c:v>
                </c:pt>
                <c:pt idx="1">
                  <c:v>34</c:v>
                </c:pt>
                <c:pt idx="2">
                  <c:v>1</c:v>
                </c:pt>
                <c:pt idx="3">
                  <c:v>3</c:v>
                </c:pt>
                <c:pt idx="4">
                  <c:v>19</c:v>
                </c:pt>
              </c:numCache>
            </c:numRef>
          </c:val>
        </c:ser>
        <c:ser>
          <c:idx val="2"/>
          <c:order val="3"/>
          <c:tx>
            <c:strRef>
              <c:f>'[1]שיטות גידול '!$B$22</c:f>
              <c:strCache>
                <c:ptCount val="1"/>
                <c:pt idx="0">
                  <c:v>בית רשת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'[1]שיטות גידול '!$C$18:$G$18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'[1]שיטות גידול '!$C$22:$G$22</c:f>
              <c:numCache>
                <c:formatCode>General</c:formatCode>
                <c:ptCount val="5"/>
                <c:pt idx="0">
                  <c:v>0</c:v>
                </c:pt>
                <c:pt idx="1">
                  <c:v>33</c:v>
                </c:pt>
                <c:pt idx="2">
                  <c:v>15</c:v>
                </c:pt>
                <c:pt idx="3">
                  <c:v>50</c:v>
                </c:pt>
                <c:pt idx="4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4952104"/>
        <c:axId val="28495249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'[1]שיטות גידול '!$B$21</c15:sqref>
                        </c15:formulaRef>
                      </c:ext>
                    </c:extLst>
                    <c:strCache>
                      <c:ptCount val="1"/>
                      <c:pt idx="0">
                        <c:v>מנהרה עבירה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'[1]שיטות גידול '!$C$18:$G$18</c15:sqref>
                        </c15:formulaRef>
                      </c:ext>
                    </c:extLst>
                    <c:strCache>
                      <c:ptCount val="5"/>
                      <c:pt idx="0">
                        <c:v>עין יהב</c:v>
                      </c:pt>
                      <c:pt idx="1">
                        <c:v>חצבה</c:v>
                      </c:pt>
                      <c:pt idx="2">
                        <c:v>פארן</c:v>
                      </c:pt>
                      <c:pt idx="3">
                        <c:v>צופר</c:v>
                      </c:pt>
                      <c:pt idx="4">
                        <c:v>עידן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'[1]שיטות גידול '!$C$21:$G$21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2849521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8495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9524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8495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444444444444446E-2"/>
          <c:y val="3.549638869663619E-2"/>
          <c:w val="0.89806859142607176"/>
          <c:h val="0.749602325153209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'[1]שיטות גידול '!$B$19</c:f>
              <c:strCache>
                <c:ptCount val="1"/>
                <c:pt idx="0">
                  <c:v>שטח פתוח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'[1]שיטות גידול '!$C$18:$G$18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'[1]שיטות גידול '!$C$19:$G$19</c:f>
              <c:numCache>
                <c:formatCode>General</c:formatCode>
                <c:ptCount val="5"/>
                <c:pt idx="0">
                  <c:v>656</c:v>
                </c:pt>
                <c:pt idx="1">
                  <c:v>1244</c:v>
                </c:pt>
                <c:pt idx="2">
                  <c:v>52</c:v>
                </c:pt>
                <c:pt idx="3">
                  <c:v>734</c:v>
                </c:pt>
                <c:pt idx="4">
                  <c:v>238</c:v>
                </c:pt>
              </c:numCache>
            </c:numRef>
          </c:val>
        </c:ser>
        <c:ser>
          <c:idx val="1"/>
          <c:order val="1"/>
          <c:tx>
            <c:strRef>
              <c:f>'[1]שיטות גידול '!$B$20</c:f>
              <c:strCache>
                <c:ptCount val="1"/>
                <c:pt idx="0">
                  <c:v>חממה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'[1]שיטות גידול '!$C$18:$G$18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'[1]שיטות גידול '!$C$20:$G$20</c:f>
              <c:numCache>
                <c:formatCode>General</c:formatCode>
                <c:ptCount val="5"/>
                <c:pt idx="0">
                  <c:v>57</c:v>
                </c:pt>
                <c:pt idx="1">
                  <c:v>34</c:v>
                </c:pt>
                <c:pt idx="2">
                  <c:v>1</c:v>
                </c:pt>
                <c:pt idx="3">
                  <c:v>3</c:v>
                </c:pt>
                <c:pt idx="4">
                  <c:v>19</c:v>
                </c:pt>
              </c:numCache>
            </c:numRef>
          </c:val>
        </c:ser>
        <c:ser>
          <c:idx val="3"/>
          <c:order val="3"/>
          <c:tx>
            <c:strRef>
              <c:f>'[1]שיטות גידול '!$B$22</c:f>
              <c:strCache>
                <c:ptCount val="1"/>
                <c:pt idx="0">
                  <c:v>בית רשת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'[1]שיטות גידול '!$C$18:$G$18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'[1]שיטות גידול '!$C$22:$G$22</c:f>
              <c:numCache>
                <c:formatCode>General</c:formatCode>
                <c:ptCount val="5"/>
                <c:pt idx="0">
                  <c:v>0</c:v>
                </c:pt>
                <c:pt idx="1">
                  <c:v>33</c:v>
                </c:pt>
                <c:pt idx="2">
                  <c:v>15</c:v>
                </c:pt>
                <c:pt idx="3">
                  <c:v>50</c:v>
                </c:pt>
                <c:pt idx="4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84953280"/>
        <c:axId val="28495367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'[1]שיטות גידול '!$B$21</c15:sqref>
                        </c15:formulaRef>
                      </c:ext>
                    </c:extLst>
                    <c:strCache>
                      <c:ptCount val="1"/>
                      <c:pt idx="0">
                        <c:v>מנהרה עבירה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'[1]שיטות גידול '!$C$18:$G$18</c15:sqref>
                        </c15:formulaRef>
                      </c:ext>
                    </c:extLst>
                    <c:strCache>
                      <c:ptCount val="5"/>
                      <c:pt idx="0">
                        <c:v>עין יהב</c:v>
                      </c:pt>
                      <c:pt idx="1">
                        <c:v>חצבה</c:v>
                      </c:pt>
                      <c:pt idx="2">
                        <c:v>פארן</c:v>
                      </c:pt>
                      <c:pt idx="3">
                        <c:v>צופר</c:v>
                      </c:pt>
                      <c:pt idx="4">
                        <c:v>עידן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'[1]שיטות גידול '!$C$21:$G$21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849532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84953672"/>
        <c:crosses val="autoZero"/>
        <c:auto val="1"/>
        <c:lblAlgn val="ctr"/>
        <c:lblOffset val="100"/>
        <c:noMultiLvlLbl val="0"/>
      </c:catAx>
      <c:valAx>
        <c:axId val="2849536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8495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666749</xdr:colOff>
      <xdr:row>29</xdr:row>
      <xdr:rowOff>28573</xdr:rowOff>
    </xdr:from>
    <xdr:to>
      <xdr:col>20</xdr:col>
      <xdr:colOff>90487</xdr:colOff>
      <xdr:row>47</xdr:row>
      <xdr:rowOff>140492</xdr:rowOff>
    </xdr:to>
    <xdr:graphicFrame macro="">
      <xdr:nvGraphicFramePr>
        <xdr:cNvPr id="2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661988</xdr:colOff>
      <xdr:row>5</xdr:row>
      <xdr:rowOff>4762</xdr:rowOff>
    </xdr:from>
    <xdr:to>
      <xdr:col>19</xdr:col>
      <xdr:colOff>676275</xdr:colOff>
      <xdr:row>27</xdr:row>
      <xdr:rowOff>85725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104775</xdr:rowOff>
    </xdr:from>
    <xdr:to>
      <xdr:col>10</xdr:col>
      <xdr:colOff>85725</xdr:colOff>
      <xdr:row>35</xdr:row>
      <xdr:rowOff>54768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9</xdr:row>
      <xdr:rowOff>38100</xdr:rowOff>
    </xdr:from>
    <xdr:to>
      <xdr:col>19</xdr:col>
      <xdr:colOff>328613</xdr:colOff>
      <xdr:row>31</xdr:row>
      <xdr:rowOff>130970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6</xdr:row>
      <xdr:rowOff>100013</xdr:rowOff>
    </xdr:from>
    <xdr:to>
      <xdr:col>17</xdr:col>
      <xdr:colOff>323850</xdr:colOff>
      <xdr:row>27</xdr:row>
      <xdr:rowOff>80963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9</xdr:row>
      <xdr:rowOff>47625</xdr:rowOff>
    </xdr:from>
    <xdr:to>
      <xdr:col>8</xdr:col>
      <xdr:colOff>390525</xdr:colOff>
      <xdr:row>26</xdr:row>
      <xdr:rowOff>157163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or\Dropbox\&#1506;&#1489;&#1493;&#1491;&#1492;\&#1493;&#1493;&#1506;&#1491;&#1492;%20&#1495;&#1511;&#1500;&#1488;&#1497;&#1514;\&#1505;&#1511;&#1512;%20&#1513;&#1496;&#1495;&#1497;&#1501;%202015-2016%20-%20&#1502;&#1496;&#1506;&#1497;&#1501;%20&#1497;&#1513;&#15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וצר"/>
      <sheetName val="שיטות גידול "/>
    </sheetNames>
    <sheetDataSet>
      <sheetData sheetId="0">
        <row r="277">
          <cell r="F277" t="str">
            <v>עין יהב</v>
          </cell>
          <cell r="G277" t="str">
            <v>חצבה</v>
          </cell>
          <cell r="H277" t="str">
            <v>פארן</v>
          </cell>
          <cell r="I277" t="str">
            <v>צופר</v>
          </cell>
          <cell r="J277" t="str">
            <v>עידן</v>
          </cell>
        </row>
        <row r="278">
          <cell r="C278" t="str">
            <v>מנגו</v>
          </cell>
          <cell r="F278">
            <v>0</v>
          </cell>
          <cell r="G278">
            <v>358</v>
          </cell>
          <cell r="H278">
            <v>0</v>
          </cell>
          <cell r="I278">
            <v>30</v>
          </cell>
          <cell r="J278">
            <v>60</v>
          </cell>
        </row>
        <row r="279">
          <cell r="C279" t="str">
            <v>תמרים</v>
          </cell>
          <cell r="F279">
            <v>1293</v>
          </cell>
          <cell r="G279">
            <v>1663</v>
          </cell>
          <cell r="H279">
            <v>620</v>
          </cell>
          <cell r="I279">
            <v>1348</v>
          </cell>
          <cell r="J279">
            <v>527</v>
          </cell>
        </row>
        <row r="280">
          <cell r="C280" t="str">
            <v>כרם ענבים</v>
          </cell>
          <cell r="F280">
            <v>57</v>
          </cell>
          <cell r="G280">
            <v>5</v>
          </cell>
          <cell r="H280">
            <v>1</v>
          </cell>
          <cell r="I280">
            <v>28</v>
          </cell>
          <cell r="J280">
            <v>22</v>
          </cell>
        </row>
        <row r="281">
          <cell r="C281" t="str">
            <v>שונות</v>
          </cell>
          <cell r="F281">
            <v>0</v>
          </cell>
          <cell r="G281">
            <v>427</v>
          </cell>
          <cell r="H281">
            <v>15</v>
          </cell>
          <cell r="I281">
            <v>95</v>
          </cell>
          <cell r="J281">
            <v>83</v>
          </cell>
        </row>
        <row r="285">
          <cell r="F285" t="str">
            <v>עין יהב</v>
          </cell>
          <cell r="G285" t="str">
            <v>חצבה</v>
          </cell>
          <cell r="H285" t="str">
            <v>פארן</v>
          </cell>
          <cell r="I285" t="str">
            <v>צופר</v>
          </cell>
          <cell r="J285" t="str">
            <v>עידן</v>
          </cell>
        </row>
        <row r="286">
          <cell r="C286" t="str">
            <v>מושבי</v>
          </cell>
          <cell r="F286">
            <v>625</v>
          </cell>
          <cell r="G286">
            <v>625</v>
          </cell>
          <cell r="H286">
            <v>566</v>
          </cell>
          <cell r="I286">
            <v>641</v>
          </cell>
          <cell r="J286">
            <v>312</v>
          </cell>
        </row>
        <row r="287">
          <cell r="C287" t="str">
            <v>פרטי</v>
          </cell>
          <cell r="F287">
            <v>668</v>
          </cell>
          <cell r="G287">
            <v>1038</v>
          </cell>
          <cell r="H287">
            <v>54</v>
          </cell>
          <cell r="I287">
            <v>707</v>
          </cell>
          <cell r="J287">
            <v>215</v>
          </cell>
        </row>
      </sheetData>
      <sheetData sheetId="1">
        <row r="18">
          <cell r="C18" t="str">
            <v>עין יהב</v>
          </cell>
          <cell r="D18" t="str">
            <v>חצבה</v>
          </cell>
          <cell r="E18" t="str">
            <v>פארן</v>
          </cell>
          <cell r="F18" t="str">
            <v>צופר</v>
          </cell>
          <cell r="G18" t="str">
            <v>עידן</v>
          </cell>
        </row>
        <row r="19">
          <cell r="B19" t="str">
            <v>שטח פתוח</v>
          </cell>
          <cell r="C19">
            <v>656</v>
          </cell>
          <cell r="D19">
            <v>1244</v>
          </cell>
          <cell r="E19">
            <v>52</v>
          </cell>
          <cell r="F19">
            <v>734</v>
          </cell>
          <cell r="G19">
            <v>238</v>
          </cell>
        </row>
        <row r="20">
          <cell r="B20" t="str">
            <v>חממה</v>
          </cell>
          <cell r="C20">
            <v>57</v>
          </cell>
          <cell r="D20">
            <v>34</v>
          </cell>
          <cell r="E20">
            <v>1</v>
          </cell>
          <cell r="F20">
            <v>3</v>
          </cell>
          <cell r="G20">
            <v>19</v>
          </cell>
        </row>
        <row r="21">
          <cell r="B21" t="str">
            <v>מנהרה עבירה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 t="str">
            <v>בית רשת</v>
          </cell>
          <cell r="C22">
            <v>0</v>
          </cell>
          <cell r="D22">
            <v>33</v>
          </cell>
          <cell r="E22">
            <v>15</v>
          </cell>
          <cell r="F22">
            <v>50</v>
          </cell>
          <cell r="G22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2"/>
  <sheetViews>
    <sheetView rightToLeft="1" tabSelected="1" zoomScaleNormal="100" workbookViewId="0">
      <pane ySplit="2" topLeftCell="A3" activePane="bottomLeft" state="frozen"/>
      <selection pane="bottomLeft"/>
    </sheetView>
  </sheetViews>
  <sheetFormatPr defaultRowHeight="14.25" x14ac:dyDescent="0.2"/>
  <cols>
    <col min="1" max="1" width="9" customWidth="1"/>
    <col min="2" max="4" width="10.5" customWidth="1"/>
    <col min="5" max="5" width="6.75" style="5" customWidth="1"/>
    <col min="6" max="6" width="6.5" style="5" customWidth="1"/>
    <col min="7" max="9" width="6.25" style="5" customWidth="1"/>
    <col min="10" max="10" width="9" style="5" bestFit="1" customWidth="1"/>
    <col min="14" max="18" width="9" customWidth="1"/>
  </cols>
  <sheetData>
    <row r="1" spans="1:10" ht="31.5" customHeight="1" thickBot="1" x14ac:dyDescent="0.25">
      <c r="A1" s="130" t="s">
        <v>46</v>
      </c>
    </row>
    <row r="2" spans="1:10" ht="15.75" thickBot="1" x14ac:dyDescent="0.3">
      <c r="A2" s="104" t="s">
        <v>44</v>
      </c>
      <c r="B2" s="104" t="s">
        <v>0</v>
      </c>
      <c r="C2" s="104" t="s">
        <v>1</v>
      </c>
      <c r="D2" s="105" t="s">
        <v>2</v>
      </c>
      <c r="E2" s="106" t="s">
        <v>3</v>
      </c>
      <c r="F2" s="107" t="s">
        <v>4</v>
      </c>
      <c r="G2" s="106" t="s">
        <v>5</v>
      </c>
      <c r="H2" s="107" t="s">
        <v>6</v>
      </c>
      <c r="I2" s="106" t="s">
        <v>7</v>
      </c>
      <c r="J2" s="106" t="s">
        <v>8</v>
      </c>
    </row>
    <row r="3" spans="1:10" ht="15" x14ac:dyDescent="0.25">
      <c r="A3" s="108" t="s">
        <v>9</v>
      </c>
      <c r="B3" s="108" t="s">
        <v>10</v>
      </c>
      <c r="C3" s="108" t="s">
        <v>11</v>
      </c>
      <c r="D3" s="108" t="s">
        <v>12</v>
      </c>
      <c r="E3" s="109"/>
      <c r="F3" s="110"/>
      <c r="G3" s="111"/>
      <c r="H3" s="110"/>
      <c r="I3" s="111"/>
      <c r="J3" s="112">
        <f>SUM(E3:I3)</f>
        <v>0</v>
      </c>
    </row>
    <row r="4" spans="1:10" ht="15" x14ac:dyDescent="0.25">
      <c r="A4" s="113" t="s">
        <v>13</v>
      </c>
      <c r="B4" s="114"/>
      <c r="C4" s="114"/>
      <c r="D4" s="114" t="s">
        <v>14</v>
      </c>
      <c r="E4" s="115"/>
      <c r="F4" s="116"/>
      <c r="G4" s="115"/>
      <c r="H4" s="116"/>
      <c r="I4" s="115"/>
      <c r="J4" s="117">
        <f t="shared" ref="J4:J6" si="0">SUM(E4:I4)</f>
        <v>0</v>
      </c>
    </row>
    <row r="5" spans="1:10" ht="15" x14ac:dyDescent="0.25">
      <c r="A5" s="108"/>
      <c r="B5" s="114"/>
      <c r="C5" s="114" t="s">
        <v>15</v>
      </c>
      <c r="D5" s="114" t="s">
        <v>12</v>
      </c>
      <c r="E5" s="115"/>
      <c r="F5" s="118"/>
      <c r="G5" s="119"/>
      <c r="H5" s="118"/>
      <c r="I5" s="119"/>
      <c r="J5" s="117">
        <f t="shared" si="0"/>
        <v>0</v>
      </c>
    </row>
    <row r="6" spans="1:10" ht="15.75" thickBot="1" x14ac:dyDescent="0.3">
      <c r="A6" s="108"/>
      <c r="B6" s="120"/>
      <c r="C6" s="120"/>
      <c r="D6" s="120" t="s">
        <v>14</v>
      </c>
      <c r="E6" s="121"/>
      <c r="F6" s="122"/>
      <c r="G6" s="121"/>
      <c r="H6" s="122"/>
      <c r="I6" s="121"/>
      <c r="J6" s="123">
        <f t="shared" si="0"/>
        <v>0</v>
      </c>
    </row>
    <row r="7" spans="1:10" ht="15" x14ac:dyDescent="0.25">
      <c r="A7" s="108"/>
      <c r="B7" s="108" t="s">
        <v>16</v>
      </c>
      <c r="C7" s="108" t="s">
        <v>11</v>
      </c>
      <c r="D7" s="108" t="s">
        <v>12</v>
      </c>
      <c r="E7" s="109"/>
      <c r="F7" s="110"/>
      <c r="G7" s="111"/>
      <c r="H7" s="110"/>
      <c r="I7" s="111"/>
      <c r="J7" s="112">
        <f>SUM(E7:I7)</f>
        <v>0</v>
      </c>
    </row>
    <row r="8" spans="1:10" ht="15" x14ac:dyDescent="0.25">
      <c r="A8" s="108"/>
      <c r="B8" s="114"/>
      <c r="C8" s="114"/>
      <c r="D8" s="114" t="s">
        <v>14</v>
      </c>
      <c r="E8" s="115"/>
      <c r="F8" s="116"/>
      <c r="G8" s="115"/>
      <c r="H8" s="116"/>
      <c r="I8" s="115"/>
      <c r="J8" s="117">
        <f t="shared" ref="J8:J10" si="1">SUM(E8:I8)</f>
        <v>0</v>
      </c>
    </row>
    <row r="9" spans="1:10" ht="15" x14ac:dyDescent="0.25">
      <c r="A9" s="108"/>
      <c r="B9" s="114"/>
      <c r="C9" s="114" t="s">
        <v>15</v>
      </c>
      <c r="D9" s="114" t="s">
        <v>12</v>
      </c>
      <c r="E9" s="115"/>
      <c r="F9" s="118"/>
      <c r="G9" s="119"/>
      <c r="H9" s="118"/>
      <c r="I9" s="119"/>
      <c r="J9" s="117">
        <f t="shared" si="1"/>
        <v>0</v>
      </c>
    </row>
    <row r="10" spans="1:10" ht="15.75" thickBot="1" x14ac:dyDescent="0.3">
      <c r="A10" s="108"/>
      <c r="B10" s="120"/>
      <c r="C10" s="120"/>
      <c r="D10" s="120" t="s">
        <v>14</v>
      </c>
      <c r="E10" s="121"/>
      <c r="F10" s="122"/>
      <c r="G10" s="121"/>
      <c r="H10" s="122"/>
      <c r="I10" s="121"/>
      <c r="J10" s="123">
        <f t="shared" si="1"/>
        <v>0</v>
      </c>
    </row>
    <row r="11" spans="1:10" ht="15" x14ac:dyDescent="0.25">
      <c r="A11" s="108"/>
      <c r="B11" s="108" t="s">
        <v>17</v>
      </c>
      <c r="C11" s="108" t="s">
        <v>11</v>
      </c>
      <c r="D11" s="108" t="s">
        <v>12</v>
      </c>
      <c r="E11" s="109"/>
      <c r="F11" s="110"/>
      <c r="G11" s="111"/>
      <c r="H11" s="110"/>
      <c r="I11" s="111"/>
      <c r="J11" s="112">
        <f>SUM(E11:I11)</f>
        <v>0</v>
      </c>
    </row>
    <row r="12" spans="1:10" ht="15" x14ac:dyDescent="0.25">
      <c r="A12" s="108"/>
      <c r="B12" s="114"/>
      <c r="C12" s="114"/>
      <c r="D12" s="114" t="s">
        <v>14</v>
      </c>
      <c r="E12" s="115"/>
      <c r="F12" s="116"/>
      <c r="G12" s="115"/>
      <c r="H12" s="116"/>
      <c r="I12" s="115"/>
      <c r="J12" s="117">
        <f t="shared" ref="J12:J14" si="2">SUM(E12:I12)</f>
        <v>0</v>
      </c>
    </row>
    <row r="13" spans="1:10" ht="15" x14ac:dyDescent="0.25">
      <c r="A13" s="108"/>
      <c r="B13" s="114"/>
      <c r="C13" s="114" t="s">
        <v>15</v>
      </c>
      <c r="D13" s="114" t="s">
        <v>12</v>
      </c>
      <c r="E13" s="115"/>
      <c r="F13" s="118"/>
      <c r="G13" s="119"/>
      <c r="H13" s="118"/>
      <c r="I13" s="119"/>
      <c r="J13" s="117">
        <f t="shared" si="2"/>
        <v>0</v>
      </c>
    </row>
    <row r="14" spans="1:10" ht="15.75" thickBot="1" x14ac:dyDescent="0.3">
      <c r="A14" s="108"/>
      <c r="B14" s="120"/>
      <c r="C14" s="120"/>
      <c r="D14" s="120" t="s">
        <v>14</v>
      </c>
      <c r="E14" s="121"/>
      <c r="F14" s="122"/>
      <c r="G14" s="121"/>
      <c r="H14" s="122"/>
      <c r="I14" s="121"/>
      <c r="J14" s="123">
        <f t="shared" si="2"/>
        <v>0</v>
      </c>
    </row>
    <row r="15" spans="1:10" ht="15" x14ac:dyDescent="0.25">
      <c r="A15" s="108"/>
      <c r="B15" s="108" t="s">
        <v>18</v>
      </c>
      <c r="C15" s="108" t="s">
        <v>11</v>
      </c>
      <c r="D15" s="108" t="s">
        <v>12</v>
      </c>
      <c r="E15" s="109">
        <v>681</v>
      </c>
      <c r="F15" s="110">
        <v>865</v>
      </c>
      <c r="G15" s="111">
        <v>52</v>
      </c>
      <c r="H15" s="110">
        <v>714</v>
      </c>
      <c r="I15" s="111">
        <v>222</v>
      </c>
      <c r="J15" s="112">
        <f>SUM(E15:I15)</f>
        <v>2534</v>
      </c>
    </row>
    <row r="16" spans="1:10" ht="15" x14ac:dyDescent="0.25">
      <c r="A16" s="108"/>
      <c r="B16" s="114"/>
      <c r="C16" s="114"/>
      <c r="D16" s="114" t="s">
        <v>14</v>
      </c>
      <c r="E16" s="115">
        <v>12</v>
      </c>
      <c r="F16" s="116">
        <v>143</v>
      </c>
      <c r="G16" s="115">
        <v>2</v>
      </c>
      <c r="H16" s="116">
        <v>33</v>
      </c>
      <c r="I16" s="115">
        <v>30</v>
      </c>
      <c r="J16" s="117">
        <f t="shared" ref="J16:J18" si="3">SUM(E16:I16)</f>
        <v>220</v>
      </c>
    </row>
    <row r="17" spans="1:10" ht="15" x14ac:dyDescent="0.25">
      <c r="A17" s="108"/>
      <c r="B17" s="114"/>
      <c r="C17" s="114" t="s">
        <v>15</v>
      </c>
      <c r="D17" s="114" t="s">
        <v>12</v>
      </c>
      <c r="E17" s="115"/>
      <c r="F17" s="118"/>
      <c r="G17" s="119"/>
      <c r="H17" s="118"/>
      <c r="I17" s="119"/>
      <c r="J17" s="117">
        <f t="shared" si="3"/>
        <v>0</v>
      </c>
    </row>
    <row r="18" spans="1:10" ht="15.75" thickBot="1" x14ac:dyDescent="0.3">
      <c r="A18" s="120"/>
      <c r="B18" s="120"/>
      <c r="C18" s="120"/>
      <c r="D18" s="120" t="s">
        <v>14</v>
      </c>
      <c r="E18" s="121"/>
      <c r="F18" s="122"/>
      <c r="G18" s="121"/>
      <c r="H18" s="122"/>
      <c r="I18" s="121"/>
      <c r="J18" s="123">
        <f t="shared" si="3"/>
        <v>0</v>
      </c>
    </row>
    <row r="19" spans="1:10" ht="15" x14ac:dyDescent="0.25">
      <c r="A19" s="108" t="s">
        <v>9</v>
      </c>
      <c r="B19" s="108" t="s">
        <v>10</v>
      </c>
      <c r="C19" s="108" t="s">
        <v>11</v>
      </c>
      <c r="D19" s="108" t="s">
        <v>12</v>
      </c>
      <c r="E19" s="109"/>
      <c r="F19" s="110"/>
      <c r="G19" s="111"/>
      <c r="H19" s="110"/>
      <c r="I19" s="111"/>
      <c r="J19" s="112">
        <f>SUM(E19:I19)</f>
        <v>0</v>
      </c>
    </row>
    <row r="20" spans="1:10" ht="15" x14ac:dyDescent="0.25">
      <c r="A20" s="113" t="s">
        <v>19</v>
      </c>
      <c r="B20" s="114"/>
      <c r="C20" s="114"/>
      <c r="D20" s="114" t="s">
        <v>14</v>
      </c>
      <c r="E20" s="115"/>
      <c r="F20" s="116"/>
      <c r="G20" s="115"/>
      <c r="H20" s="116"/>
      <c r="I20" s="115"/>
      <c r="J20" s="117">
        <f t="shared" ref="J20:J22" si="4">SUM(E20:I20)</f>
        <v>0</v>
      </c>
    </row>
    <row r="21" spans="1:10" ht="15" x14ac:dyDescent="0.25">
      <c r="A21" s="108"/>
      <c r="B21" s="114"/>
      <c r="C21" s="114" t="s">
        <v>15</v>
      </c>
      <c r="D21" s="114" t="s">
        <v>12</v>
      </c>
      <c r="E21" s="115"/>
      <c r="F21" s="118"/>
      <c r="G21" s="119"/>
      <c r="H21" s="118"/>
      <c r="I21" s="119"/>
      <c r="J21" s="117">
        <f t="shared" si="4"/>
        <v>0</v>
      </c>
    </row>
    <row r="22" spans="1:10" ht="15.75" thickBot="1" x14ac:dyDescent="0.3">
      <c r="A22" s="108"/>
      <c r="B22" s="120"/>
      <c r="C22" s="120"/>
      <c r="D22" s="120" t="s">
        <v>14</v>
      </c>
      <c r="E22" s="121"/>
      <c r="F22" s="122"/>
      <c r="G22" s="121"/>
      <c r="H22" s="122"/>
      <c r="I22" s="121"/>
      <c r="J22" s="123">
        <f t="shared" si="4"/>
        <v>0</v>
      </c>
    </row>
    <row r="23" spans="1:10" ht="15" x14ac:dyDescent="0.25">
      <c r="A23" s="108"/>
      <c r="B23" s="108" t="s">
        <v>16</v>
      </c>
      <c r="C23" s="108" t="s">
        <v>11</v>
      </c>
      <c r="D23" s="108" t="s">
        <v>12</v>
      </c>
      <c r="E23" s="109"/>
      <c r="F23" s="110"/>
      <c r="G23" s="111"/>
      <c r="H23" s="110"/>
      <c r="I23" s="111"/>
      <c r="J23" s="112">
        <f>SUM(E23:I23)</f>
        <v>0</v>
      </c>
    </row>
    <row r="24" spans="1:10" ht="15" x14ac:dyDescent="0.25">
      <c r="A24" s="108"/>
      <c r="B24" s="114"/>
      <c r="C24" s="114"/>
      <c r="D24" s="114" t="s">
        <v>14</v>
      </c>
      <c r="E24" s="115"/>
      <c r="F24" s="116"/>
      <c r="G24" s="115"/>
      <c r="H24" s="116"/>
      <c r="I24" s="115"/>
      <c r="J24" s="117">
        <f t="shared" ref="J24:J26" si="5">SUM(E24:I24)</f>
        <v>0</v>
      </c>
    </row>
    <row r="25" spans="1:10" ht="15" x14ac:dyDescent="0.25">
      <c r="A25" s="108"/>
      <c r="B25" s="114"/>
      <c r="C25" s="114" t="s">
        <v>15</v>
      </c>
      <c r="D25" s="114" t="s">
        <v>12</v>
      </c>
      <c r="E25" s="115"/>
      <c r="F25" s="118"/>
      <c r="G25" s="119"/>
      <c r="H25" s="118"/>
      <c r="I25" s="119"/>
      <c r="J25" s="117">
        <f t="shared" si="5"/>
        <v>0</v>
      </c>
    </row>
    <row r="26" spans="1:10" ht="15.75" thickBot="1" x14ac:dyDescent="0.3">
      <c r="A26" s="108"/>
      <c r="B26" s="120"/>
      <c r="C26" s="120"/>
      <c r="D26" s="120" t="s">
        <v>14</v>
      </c>
      <c r="E26" s="121"/>
      <c r="F26" s="122"/>
      <c r="G26" s="121"/>
      <c r="H26" s="122"/>
      <c r="I26" s="121"/>
      <c r="J26" s="123">
        <f t="shared" si="5"/>
        <v>0</v>
      </c>
    </row>
    <row r="27" spans="1:10" ht="15" x14ac:dyDescent="0.25">
      <c r="A27" s="108"/>
      <c r="B27" s="108" t="s">
        <v>17</v>
      </c>
      <c r="C27" s="108" t="s">
        <v>11</v>
      </c>
      <c r="D27" s="108" t="s">
        <v>12</v>
      </c>
      <c r="E27" s="109"/>
      <c r="F27" s="110"/>
      <c r="G27" s="111"/>
      <c r="H27" s="110"/>
      <c r="I27" s="111"/>
      <c r="J27" s="112">
        <f>SUM(E27:I27)</f>
        <v>0</v>
      </c>
    </row>
    <row r="28" spans="1:10" ht="15" x14ac:dyDescent="0.25">
      <c r="A28" s="108"/>
      <c r="B28" s="114"/>
      <c r="C28" s="114"/>
      <c r="D28" s="114" t="s">
        <v>14</v>
      </c>
      <c r="E28" s="115"/>
      <c r="F28" s="116"/>
      <c r="G28" s="115"/>
      <c r="H28" s="116"/>
      <c r="I28" s="115"/>
      <c r="J28" s="117">
        <f t="shared" ref="J28:J30" si="6">SUM(E28:I28)</f>
        <v>0</v>
      </c>
    </row>
    <row r="29" spans="1:10" ht="15" x14ac:dyDescent="0.25">
      <c r="A29" s="108"/>
      <c r="B29" s="114"/>
      <c r="C29" s="114" t="s">
        <v>15</v>
      </c>
      <c r="D29" s="114" t="s">
        <v>12</v>
      </c>
      <c r="E29" s="115"/>
      <c r="F29" s="118"/>
      <c r="G29" s="119"/>
      <c r="H29" s="118"/>
      <c r="I29" s="119"/>
      <c r="J29" s="117">
        <f t="shared" si="6"/>
        <v>0</v>
      </c>
    </row>
    <row r="30" spans="1:10" ht="15.75" thickBot="1" x14ac:dyDescent="0.3">
      <c r="A30" s="108"/>
      <c r="B30" s="120"/>
      <c r="C30" s="120"/>
      <c r="D30" s="120" t="s">
        <v>14</v>
      </c>
      <c r="E30" s="121"/>
      <c r="F30" s="122"/>
      <c r="G30" s="121"/>
      <c r="H30" s="122"/>
      <c r="I30" s="121"/>
      <c r="J30" s="123">
        <f t="shared" si="6"/>
        <v>0</v>
      </c>
    </row>
    <row r="31" spans="1:10" ht="15" x14ac:dyDescent="0.25">
      <c r="A31" s="108"/>
      <c r="B31" s="108" t="s">
        <v>18</v>
      </c>
      <c r="C31" s="108" t="s">
        <v>11</v>
      </c>
      <c r="D31" s="108" t="s">
        <v>12</v>
      </c>
      <c r="E31" s="109">
        <v>625</v>
      </c>
      <c r="F31" s="110">
        <v>625</v>
      </c>
      <c r="G31" s="111">
        <v>566</v>
      </c>
      <c r="H31" s="110">
        <v>641</v>
      </c>
      <c r="I31" s="111">
        <v>282</v>
      </c>
      <c r="J31" s="112">
        <f>SUM(E31:I31)</f>
        <v>2739</v>
      </c>
    </row>
    <row r="32" spans="1:10" ht="15" x14ac:dyDescent="0.25">
      <c r="A32" s="108"/>
      <c r="B32" s="114"/>
      <c r="C32" s="114"/>
      <c r="D32" s="114" t="s">
        <v>14</v>
      </c>
      <c r="E32" s="115"/>
      <c r="F32" s="116"/>
      <c r="G32" s="115"/>
      <c r="H32" s="116"/>
      <c r="I32" s="115"/>
      <c r="J32" s="117">
        <f t="shared" ref="J32:J34" si="7">SUM(E32:I32)</f>
        <v>0</v>
      </c>
    </row>
    <row r="33" spans="1:10" ht="15" x14ac:dyDescent="0.25">
      <c r="A33" s="108"/>
      <c r="B33" s="114"/>
      <c r="C33" s="114" t="s">
        <v>15</v>
      </c>
      <c r="D33" s="114" t="s">
        <v>12</v>
      </c>
      <c r="E33" s="115"/>
      <c r="F33" s="118"/>
      <c r="G33" s="119"/>
      <c r="H33" s="118"/>
      <c r="I33" s="119"/>
      <c r="J33" s="117">
        <f t="shared" si="7"/>
        <v>0</v>
      </c>
    </row>
    <row r="34" spans="1:10" ht="15.75" thickBot="1" x14ac:dyDescent="0.3">
      <c r="A34" s="120"/>
      <c r="B34" s="120"/>
      <c r="C34" s="120"/>
      <c r="D34" s="120" t="s">
        <v>14</v>
      </c>
      <c r="E34" s="121"/>
      <c r="F34" s="122"/>
      <c r="G34" s="121"/>
      <c r="H34" s="122"/>
      <c r="I34" s="121"/>
      <c r="J34" s="123">
        <f t="shared" si="7"/>
        <v>0</v>
      </c>
    </row>
    <row r="35" spans="1:10" ht="15" x14ac:dyDescent="0.25">
      <c r="A35" s="108" t="s">
        <v>20</v>
      </c>
      <c r="B35" s="108" t="s">
        <v>10</v>
      </c>
      <c r="C35" s="108" t="s">
        <v>11</v>
      </c>
      <c r="D35" s="108" t="s">
        <v>12</v>
      </c>
      <c r="E35" s="109"/>
      <c r="F35" s="110"/>
      <c r="G35" s="111"/>
      <c r="H35" s="110"/>
      <c r="I35" s="111"/>
      <c r="J35" s="112">
        <f>SUM(E35:I35)</f>
        <v>0</v>
      </c>
    </row>
    <row r="36" spans="1:10" ht="15" x14ac:dyDescent="0.25">
      <c r="A36" s="113" t="s">
        <v>13</v>
      </c>
      <c r="B36" s="114"/>
      <c r="C36" s="114"/>
      <c r="D36" s="114" t="s">
        <v>14</v>
      </c>
      <c r="E36" s="115"/>
      <c r="F36" s="116"/>
      <c r="G36" s="115"/>
      <c r="H36" s="116"/>
      <c r="I36" s="115"/>
      <c r="J36" s="117">
        <f t="shared" ref="J36:J38" si="8">SUM(E36:I36)</f>
        <v>0</v>
      </c>
    </row>
    <row r="37" spans="1:10" ht="15" x14ac:dyDescent="0.25">
      <c r="A37" s="108"/>
      <c r="B37" s="114"/>
      <c r="C37" s="114" t="s">
        <v>15</v>
      </c>
      <c r="D37" s="114" t="s">
        <v>12</v>
      </c>
      <c r="E37" s="115"/>
      <c r="F37" s="118"/>
      <c r="G37" s="119"/>
      <c r="H37" s="118"/>
      <c r="I37" s="119"/>
      <c r="J37" s="117">
        <f t="shared" si="8"/>
        <v>0</v>
      </c>
    </row>
    <row r="38" spans="1:10" ht="15.75" thickBot="1" x14ac:dyDescent="0.3">
      <c r="A38" s="108"/>
      <c r="B38" s="120"/>
      <c r="C38" s="120"/>
      <c r="D38" s="120" t="s">
        <v>14</v>
      </c>
      <c r="E38" s="121"/>
      <c r="F38" s="122"/>
      <c r="G38" s="121"/>
      <c r="H38" s="122"/>
      <c r="I38" s="121"/>
      <c r="J38" s="123">
        <f t="shared" si="8"/>
        <v>0</v>
      </c>
    </row>
    <row r="39" spans="1:10" ht="15" x14ac:dyDescent="0.25">
      <c r="A39" s="108"/>
      <c r="B39" s="108" t="s">
        <v>16</v>
      </c>
      <c r="C39" s="108" t="s">
        <v>11</v>
      </c>
      <c r="D39" s="108" t="s">
        <v>12</v>
      </c>
      <c r="E39" s="109"/>
      <c r="F39" s="110"/>
      <c r="G39" s="111"/>
      <c r="H39" s="110"/>
      <c r="I39" s="111"/>
      <c r="J39" s="112">
        <f>SUM(E39:I39)</f>
        <v>0</v>
      </c>
    </row>
    <row r="40" spans="1:10" ht="15" x14ac:dyDescent="0.25">
      <c r="A40" s="108"/>
      <c r="B40" s="114"/>
      <c r="C40" s="114"/>
      <c r="D40" s="114" t="s">
        <v>14</v>
      </c>
      <c r="E40" s="115"/>
      <c r="F40" s="116"/>
      <c r="G40" s="115"/>
      <c r="H40" s="116"/>
      <c r="I40" s="115"/>
      <c r="J40" s="117">
        <f t="shared" ref="J40:J42" si="9">SUM(E40:I40)</f>
        <v>0</v>
      </c>
    </row>
    <row r="41" spans="1:10" ht="15" x14ac:dyDescent="0.25">
      <c r="A41" s="108"/>
      <c r="B41" s="114"/>
      <c r="C41" s="114" t="s">
        <v>15</v>
      </c>
      <c r="D41" s="114" t="s">
        <v>12</v>
      </c>
      <c r="E41" s="115"/>
      <c r="F41" s="118"/>
      <c r="G41" s="119"/>
      <c r="H41" s="118"/>
      <c r="I41" s="119"/>
      <c r="J41" s="117">
        <f t="shared" si="9"/>
        <v>0</v>
      </c>
    </row>
    <row r="42" spans="1:10" ht="15.75" thickBot="1" x14ac:dyDescent="0.3">
      <c r="A42" s="108"/>
      <c r="B42" s="120"/>
      <c r="C42" s="120"/>
      <c r="D42" s="120" t="s">
        <v>14</v>
      </c>
      <c r="E42" s="121"/>
      <c r="F42" s="122"/>
      <c r="G42" s="121"/>
      <c r="H42" s="122"/>
      <c r="I42" s="121"/>
      <c r="J42" s="123">
        <f t="shared" si="9"/>
        <v>0</v>
      </c>
    </row>
    <row r="43" spans="1:10" ht="15" x14ac:dyDescent="0.25">
      <c r="A43" s="108"/>
      <c r="B43" s="108" t="s">
        <v>17</v>
      </c>
      <c r="C43" s="108" t="s">
        <v>11</v>
      </c>
      <c r="D43" s="108" t="s">
        <v>12</v>
      </c>
      <c r="E43" s="109"/>
      <c r="F43" s="110"/>
      <c r="G43" s="111"/>
      <c r="H43" s="110"/>
      <c r="I43" s="111"/>
      <c r="J43" s="112">
        <f>SUM(E43:I43)</f>
        <v>0</v>
      </c>
    </row>
    <row r="44" spans="1:10" ht="15" x14ac:dyDescent="0.25">
      <c r="A44" s="108"/>
      <c r="B44" s="114"/>
      <c r="C44" s="114"/>
      <c r="D44" s="114" t="s">
        <v>14</v>
      </c>
      <c r="E44" s="115"/>
      <c r="F44" s="116"/>
      <c r="G44" s="115"/>
      <c r="H44" s="116"/>
      <c r="I44" s="115"/>
      <c r="J44" s="117">
        <f t="shared" ref="J44:J46" si="10">SUM(E44:I44)</f>
        <v>0</v>
      </c>
    </row>
    <row r="45" spans="1:10" ht="15" x14ac:dyDescent="0.25">
      <c r="A45" s="108"/>
      <c r="B45" s="114"/>
      <c r="C45" s="114" t="s">
        <v>15</v>
      </c>
      <c r="D45" s="114" t="s">
        <v>12</v>
      </c>
      <c r="E45" s="115"/>
      <c r="F45" s="118"/>
      <c r="G45" s="119"/>
      <c r="H45" s="118"/>
      <c r="I45" s="119"/>
      <c r="J45" s="117">
        <f t="shared" si="10"/>
        <v>0</v>
      </c>
    </row>
    <row r="46" spans="1:10" ht="15.75" thickBot="1" x14ac:dyDescent="0.3">
      <c r="A46" s="108"/>
      <c r="B46" s="120"/>
      <c r="C46" s="120"/>
      <c r="D46" s="120" t="s">
        <v>14</v>
      </c>
      <c r="E46" s="121"/>
      <c r="F46" s="122"/>
      <c r="G46" s="121"/>
      <c r="H46" s="122"/>
      <c r="I46" s="121"/>
      <c r="J46" s="123">
        <f t="shared" si="10"/>
        <v>0</v>
      </c>
    </row>
    <row r="47" spans="1:10" ht="15" x14ac:dyDescent="0.25">
      <c r="A47" s="108"/>
      <c r="B47" s="108" t="s">
        <v>18</v>
      </c>
      <c r="C47" s="108" t="s">
        <v>11</v>
      </c>
      <c r="D47" s="108" t="s">
        <v>12</v>
      </c>
      <c r="E47" s="109"/>
      <c r="F47" s="110">
        <v>4</v>
      </c>
      <c r="G47" s="111"/>
      <c r="H47" s="110"/>
      <c r="I47" s="111"/>
      <c r="J47" s="112">
        <f>SUM(E47:I47)</f>
        <v>4</v>
      </c>
    </row>
    <row r="48" spans="1:10" ht="15" x14ac:dyDescent="0.25">
      <c r="A48" s="108"/>
      <c r="B48" s="114"/>
      <c r="C48" s="114"/>
      <c r="D48" s="114" t="s">
        <v>14</v>
      </c>
      <c r="E48" s="115"/>
      <c r="F48" s="116">
        <v>12</v>
      </c>
      <c r="G48" s="115"/>
      <c r="H48" s="116"/>
      <c r="I48" s="115"/>
      <c r="J48" s="117">
        <f t="shared" ref="J48:J50" si="11">SUM(E48:I48)</f>
        <v>12</v>
      </c>
    </row>
    <row r="49" spans="1:10" ht="15" x14ac:dyDescent="0.25">
      <c r="A49" s="108"/>
      <c r="B49" s="114"/>
      <c r="C49" s="114" t="s">
        <v>15</v>
      </c>
      <c r="D49" s="114" t="s">
        <v>12</v>
      </c>
      <c r="E49" s="115"/>
      <c r="F49" s="118"/>
      <c r="G49" s="119"/>
      <c r="H49" s="118"/>
      <c r="I49" s="119"/>
      <c r="J49" s="117">
        <f t="shared" si="11"/>
        <v>0</v>
      </c>
    </row>
    <row r="50" spans="1:10" ht="15.75" thickBot="1" x14ac:dyDescent="0.3">
      <c r="A50" s="120"/>
      <c r="B50" s="120"/>
      <c r="C50" s="120"/>
      <c r="D50" s="120" t="s">
        <v>14</v>
      </c>
      <c r="E50" s="121"/>
      <c r="F50" s="122"/>
      <c r="G50" s="121"/>
      <c r="H50" s="122"/>
      <c r="I50" s="121"/>
      <c r="J50" s="123">
        <f t="shared" si="11"/>
        <v>0</v>
      </c>
    </row>
    <row r="51" spans="1:10" ht="15" x14ac:dyDescent="0.25">
      <c r="A51" s="108" t="s">
        <v>20</v>
      </c>
      <c r="B51" s="108" t="s">
        <v>10</v>
      </c>
      <c r="C51" s="108" t="s">
        <v>11</v>
      </c>
      <c r="D51" s="108" t="s">
        <v>12</v>
      </c>
      <c r="E51" s="109"/>
      <c r="F51" s="110"/>
      <c r="G51" s="111"/>
      <c r="H51" s="110"/>
      <c r="I51" s="111"/>
      <c r="J51" s="112">
        <f>SUM(E51:I51)</f>
        <v>0</v>
      </c>
    </row>
    <row r="52" spans="1:10" ht="15" x14ac:dyDescent="0.25">
      <c r="A52" s="113" t="s">
        <v>19</v>
      </c>
      <c r="B52" s="114"/>
      <c r="C52" s="114"/>
      <c r="D52" s="114" t="s">
        <v>14</v>
      </c>
      <c r="E52" s="115"/>
      <c r="F52" s="116"/>
      <c r="G52" s="115"/>
      <c r="H52" s="116"/>
      <c r="I52" s="115"/>
      <c r="J52" s="117">
        <f t="shared" ref="J52:J54" si="12">SUM(E52:I52)</f>
        <v>0</v>
      </c>
    </row>
    <row r="53" spans="1:10" ht="15" x14ac:dyDescent="0.25">
      <c r="A53" s="108"/>
      <c r="B53" s="114"/>
      <c r="C53" s="114" t="s">
        <v>15</v>
      </c>
      <c r="D53" s="114" t="s">
        <v>12</v>
      </c>
      <c r="E53" s="115"/>
      <c r="F53" s="118"/>
      <c r="G53" s="119"/>
      <c r="H53" s="118"/>
      <c r="I53" s="119"/>
      <c r="J53" s="117">
        <f t="shared" si="12"/>
        <v>0</v>
      </c>
    </row>
    <row r="54" spans="1:10" ht="15.75" thickBot="1" x14ac:dyDescent="0.3">
      <c r="A54" s="108"/>
      <c r="B54" s="120"/>
      <c r="C54" s="120"/>
      <c r="D54" s="120" t="s">
        <v>14</v>
      </c>
      <c r="E54" s="121"/>
      <c r="F54" s="122"/>
      <c r="G54" s="121"/>
      <c r="H54" s="122"/>
      <c r="I54" s="121"/>
      <c r="J54" s="123">
        <f t="shared" si="12"/>
        <v>0</v>
      </c>
    </row>
    <row r="55" spans="1:10" ht="15" x14ac:dyDescent="0.25">
      <c r="A55" s="108"/>
      <c r="B55" s="108" t="s">
        <v>16</v>
      </c>
      <c r="C55" s="108" t="s">
        <v>11</v>
      </c>
      <c r="D55" s="108" t="s">
        <v>12</v>
      </c>
      <c r="E55" s="109"/>
      <c r="F55" s="110"/>
      <c r="G55" s="111"/>
      <c r="H55" s="110"/>
      <c r="I55" s="111"/>
      <c r="J55" s="112">
        <f>SUM(E55:I55)</f>
        <v>0</v>
      </c>
    </row>
    <row r="56" spans="1:10" ht="15" x14ac:dyDescent="0.25">
      <c r="A56" s="108"/>
      <c r="B56" s="114"/>
      <c r="C56" s="114"/>
      <c r="D56" s="114" t="s">
        <v>14</v>
      </c>
      <c r="E56" s="115"/>
      <c r="F56" s="116"/>
      <c r="G56" s="115"/>
      <c r="H56" s="116"/>
      <c r="I56" s="115"/>
      <c r="J56" s="117">
        <f t="shared" ref="J56:J58" si="13">SUM(E56:I56)</f>
        <v>0</v>
      </c>
    </row>
    <row r="57" spans="1:10" ht="15" x14ac:dyDescent="0.25">
      <c r="A57" s="108"/>
      <c r="B57" s="114"/>
      <c r="C57" s="114" t="s">
        <v>15</v>
      </c>
      <c r="D57" s="114" t="s">
        <v>12</v>
      </c>
      <c r="E57" s="115"/>
      <c r="F57" s="118"/>
      <c r="G57" s="119"/>
      <c r="H57" s="118"/>
      <c r="I57" s="119"/>
      <c r="J57" s="117">
        <f t="shared" si="13"/>
        <v>0</v>
      </c>
    </row>
    <row r="58" spans="1:10" ht="15.75" thickBot="1" x14ac:dyDescent="0.3">
      <c r="A58" s="108"/>
      <c r="B58" s="120"/>
      <c r="C58" s="120"/>
      <c r="D58" s="120" t="s">
        <v>14</v>
      </c>
      <c r="E58" s="121"/>
      <c r="F58" s="122"/>
      <c r="G58" s="121"/>
      <c r="H58" s="122"/>
      <c r="I58" s="121"/>
      <c r="J58" s="123">
        <f t="shared" si="13"/>
        <v>0</v>
      </c>
    </row>
    <row r="59" spans="1:10" ht="15" x14ac:dyDescent="0.25">
      <c r="A59" s="108"/>
      <c r="B59" s="108" t="s">
        <v>17</v>
      </c>
      <c r="C59" s="108" t="s">
        <v>11</v>
      </c>
      <c r="D59" s="108" t="s">
        <v>12</v>
      </c>
      <c r="E59" s="109"/>
      <c r="F59" s="110"/>
      <c r="G59" s="111"/>
      <c r="H59" s="110"/>
      <c r="I59" s="111"/>
      <c r="J59" s="112">
        <f>SUM(E59:I59)</f>
        <v>0</v>
      </c>
    </row>
    <row r="60" spans="1:10" ht="15" x14ac:dyDescent="0.25">
      <c r="A60" s="108"/>
      <c r="B60" s="114"/>
      <c r="C60" s="114"/>
      <c r="D60" s="114" t="s">
        <v>14</v>
      </c>
      <c r="E60" s="115"/>
      <c r="F60" s="116"/>
      <c r="G60" s="115"/>
      <c r="H60" s="116"/>
      <c r="I60" s="115"/>
      <c r="J60" s="117">
        <f t="shared" ref="J60:J62" si="14">SUM(E60:I60)</f>
        <v>0</v>
      </c>
    </row>
    <row r="61" spans="1:10" ht="15" x14ac:dyDescent="0.25">
      <c r="A61" s="108"/>
      <c r="B61" s="114"/>
      <c r="C61" s="114" t="s">
        <v>15</v>
      </c>
      <c r="D61" s="114" t="s">
        <v>12</v>
      </c>
      <c r="E61" s="115"/>
      <c r="F61" s="118"/>
      <c r="G61" s="119"/>
      <c r="H61" s="118"/>
      <c r="I61" s="119"/>
      <c r="J61" s="117">
        <f t="shared" si="14"/>
        <v>0</v>
      </c>
    </row>
    <row r="62" spans="1:10" ht="15.75" thickBot="1" x14ac:dyDescent="0.3">
      <c r="A62" s="108"/>
      <c r="B62" s="120"/>
      <c r="C62" s="120"/>
      <c r="D62" s="120" t="s">
        <v>14</v>
      </c>
      <c r="E62" s="121"/>
      <c r="F62" s="122"/>
      <c r="G62" s="121"/>
      <c r="H62" s="122"/>
      <c r="I62" s="121"/>
      <c r="J62" s="123">
        <f t="shared" si="14"/>
        <v>0</v>
      </c>
    </row>
    <row r="63" spans="1:10" ht="15" x14ac:dyDescent="0.25">
      <c r="A63" s="108"/>
      <c r="B63" s="108" t="s">
        <v>18</v>
      </c>
      <c r="C63" s="108" t="s">
        <v>11</v>
      </c>
      <c r="D63" s="108" t="s">
        <v>12</v>
      </c>
      <c r="E63" s="109"/>
      <c r="F63" s="110"/>
      <c r="G63" s="111"/>
      <c r="H63" s="110"/>
      <c r="I63" s="111">
        <v>30</v>
      </c>
      <c r="J63" s="112">
        <f>SUM(E63:I63)</f>
        <v>30</v>
      </c>
    </row>
    <row r="64" spans="1:10" ht="15" x14ac:dyDescent="0.25">
      <c r="A64" s="108"/>
      <c r="B64" s="114"/>
      <c r="C64" s="114"/>
      <c r="D64" s="114" t="s">
        <v>14</v>
      </c>
      <c r="E64" s="115"/>
      <c r="F64" s="116"/>
      <c r="G64" s="115"/>
      <c r="H64" s="116"/>
      <c r="I64" s="115"/>
      <c r="J64" s="117">
        <f t="shared" ref="J64:J66" si="15">SUM(E64:I64)</f>
        <v>0</v>
      </c>
    </row>
    <row r="65" spans="1:10" ht="15" x14ac:dyDescent="0.25">
      <c r="A65" s="108"/>
      <c r="B65" s="114"/>
      <c r="C65" s="114" t="s">
        <v>15</v>
      </c>
      <c r="D65" s="114" t="s">
        <v>12</v>
      </c>
      <c r="E65" s="115"/>
      <c r="F65" s="118"/>
      <c r="G65" s="119"/>
      <c r="H65" s="118"/>
      <c r="I65" s="119"/>
      <c r="J65" s="117">
        <f t="shared" si="15"/>
        <v>0</v>
      </c>
    </row>
    <row r="66" spans="1:10" ht="15.75" thickBot="1" x14ac:dyDescent="0.3">
      <c r="A66" s="120"/>
      <c r="B66" s="120"/>
      <c r="C66" s="120"/>
      <c r="D66" s="120" t="s">
        <v>14</v>
      </c>
      <c r="E66" s="121"/>
      <c r="F66" s="122"/>
      <c r="G66" s="121"/>
      <c r="H66" s="122"/>
      <c r="I66" s="121"/>
      <c r="J66" s="123">
        <f t="shared" si="15"/>
        <v>0</v>
      </c>
    </row>
    <row r="67" spans="1:10" ht="15" x14ac:dyDescent="0.25">
      <c r="A67" s="108" t="s">
        <v>41</v>
      </c>
      <c r="B67" s="108" t="s">
        <v>10</v>
      </c>
      <c r="C67" s="108" t="s">
        <v>11</v>
      </c>
      <c r="D67" s="108" t="s">
        <v>12</v>
      </c>
      <c r="E67" s="109"/>
      <c r="F67" s="110"/>
      <c r="G67" s="111"/>
      <c r="H67" s="110"/>
      <c r="I67" s="111"/>
      <c r="J67" s="112">
        <f>SUM(E67:I67)</f>
        <v>0</v>
      </c>
    </row>
    <row r="68" spans="1:10" ht="15" x14ac:dyDescent="0.25">
      <c r="A68" s="113" t="s">
        <v>13</v>
      </c>
      <c r="B68" s="114"/>
      <c r="C68" s="114"/>
      <c r="D68" s="114" t="s">
        <v>14</v>
      </c>
      <c r="E68" s="115"/>
      <c r="F68" s="116"/>
      <c r="G68" s="115"/>
      <c r="H68" s="116"/>
      <c r="I68" s="115"/>
      <c r="J68" s="117">
        <f t="shared" ref="J68:J70" si="16">SUM(E68:I68)</f>
        <v>0</v>
      </c>
    </row>
    <row r="69" spans="1:10" ht="15" x14ac:dyDescent="0.25">
      <c r="A69" s="108"/>
      <c r="B69" s="114"/>
      <c r="C69" s="114" t="s">
        <v>15</v>
      </c>
      <c r="D69" s="114" t="s">
        <v>12</v>
      </c>
      <c r="E69" s="115"/>
      <c r="F69" s="118"/>
      <c r="G69" s="119"/>
      <c r="H69" s="118"/>
      <c r="I69" s="119"/>
      <c r="J69" s="117">
        <f t="shared" si="16"/>
        <v>0</v>
      </c>
    </row>
    <row r="70" spans="1:10" ht="15.75" thickBot="1" x14ac:dyDescent="0.3">
      <c r="A70" s="108"/>
      <c r="B70" s="120"/>
      <c r="C70" s="120"/>
      <c r="D70" s="120" t="s">
        <v>14</v>
      </c>
      <c r="E70" s="121"/>
      <c r="F70" s="122"/>
      <c r="G70" s="121"/>
      <c r="H70" s="122"/>
      <c r="I70" s="121"/>
      <c r="J70" s="123">
        <f t="shared" si="16"/>
        <v>0</v>
      </c>
    </row>
    <row r="71" spans="1:10" ht="15" x14ac:dyDescent="0.25">
      <c r="A71" s="108"/>
      <c r="B71" s="108" t="s">
        <v>16</v>
      </c>
      <c r="C71" s="108" t="s">
        <v>11</v>
      </c>
      <c r="D71" s="108" t="s">
        <v>12</v>
      </c>
      <c r="E71" s="109"/>
      <c r="F71" s="110"/>
      <c r="G71" s="111"/>
      <c r="H71" s="110"/>
      <c r="I71" s="111"/>
      <c r="J71" s="112">
        <f>SUM(E71:I71)</f>
        <v>0</v>
      </c>
    </row>
    <row r="72" spans="1:10" ht="15" x14ac:dyDescent="0.25">
      <c r="A72" s="108"/>
      <c r="B72" s="114"/>
      <c r="C72" s="114"/>
      <c r="D72" s="114" t="s">
        <v>14</v>
      </c>
      <c r="E72" s="115"/>
      <c r="F72" s="116"/>
      <c r="G72" s="115"/>
      <c r="H72" s="116"/>
      <c r="I72" s="115"/>
      <c r="J72" s="117">
        <f t="shared" ref="J72:J74" si="17">SUM(E72:I72)</f>
        <v>0</v>
      </c>
    </row>
    <row r="73" spans="1:10" ht="15" x14ac:dyDescent="0.25">
      <c r="A73" s="108"/>
      <c r="B73" s="114"/>
      <c r="C73" s="114" t="s">
        <v>15</v>
      </c>
      <c r="D73" s="114" t="s">
        <v>12</v>
      </c>
      <c r="E73" s="115"/>
      <c r="F73" s="118"/>
      <c r="G73" s="119"/>
      <c r="H73" s="118"/>
      <c r="I73" s="119"/>
      <c r="J73" s="117">
        <f t="shared" si="17"/>
        <v>0</v>
      </c>
    </row>
    <row r="74" spans="1:10" ht="15.75" thickBot="1" x14ac:dyDescent="0.3">
      <c r="A74" s="108"/>
      <c r="B74" s="120"/>
      <c r="C74" s="120"/>
      <c r="D74" s="120" t="s">
        <v>14</v>
      </c>
      <c r="E74" s="121"/>
      <c r="F74" s="122"/>
      <c r="G74" s="121"/>
      <c r="H74" s="122"/>
      <c r="I74" s="121"/>
      <c r="J74" s="123">
        <f t="shared" si="17"/>
        <v>0</v>
      </c>
    </row>
    <row r="75" spans="1:10" ht="15" x14ac:dyDescent="0.25">
      <c r="A75" s="108"/>
      <c r="B75" s="108" t="s">
        <v>17</v>
      </c>
      <c r="C75" s="108" t="s">
        <v>11</v>
      </c>
      <c r="D75" s="108" t="s">
        <v>12</v>
      </c>
      <c r="E75" s="109"/>
      <c r="F75" s="110"/>
      <c r="G75" s="111"/>
      <c r="H75" s="110"/>
      <c r="I75" s="111"/>
      <c r="J75" s="112">
        <f>SUM(E75:I75)</f>
        <v>0</v>
      </c>
    </row>
    <row r="76" spans="1:10" ht="15" x14ac:dyDescent="0.25">
      <c r="A76" s="108"/>
      <c r="B76" s="114"/>
      <c r="C76" s="114"/>
      <c r="D76" s="114" t="s">
        <v>14</v>
      </c>
      <c r="E76" s="115"/>
      <c r="F76" s="116"/>
      <c r="G76" s="115"/>
      <c r="H76" s="116"/>
      <c r="I76" s="115"/>
      <c r="J76" s="117">
        <f t="shared" ref="J76:J78" si="18">SUM(E76:I76)</f>
        <v>0</v>
      </c>
    </row>
    <row r="77" spans="1:10" ht="15" x14ac:dyDescent="0.25">
      <c r="A77" s="108"/>
      <c r="B77" s="114"/>
      <c r="C77" s="114" t="s">
        <v>15</v>
      </c>
      <c r="D77" s="114" t="s">
        <v>12</v>
      </c>
      <c r="E77" s="115"/>
      <c r="F77" s="118"/>
      <c r="G77" s="119"/>
      <c r="H77" s="118"/>
      <c r="I77" s="119"/>
      <c r="J77" s="117">
        <f t="shared" si="18"/>
        <v>0</v>
      </c>
    </row>
    <row r="78" spans="1:10" ht="15.75" thickBot="1" x14ac:dyDescent="0.3">
      <c r="A78" s="108"/>
      <c r="B78" s="120"/>
      <c r="C78" s="120"/>
      <c r="D78" s="120" t="s">
        <v>14</v>
      </c>
      <c r="E78" s="121"/>
      <c r="F78" s="122"/>
      <c r="G78" s="121"/>
      <c r="H78" s="122"/>
      <c r="I78" s="121"/>
      <c r="J78" s="123">
        <f t="shared" si="18"/>
        <v>0</v>
      </c>
    </row>
    <row r="79" spans="1:10" ht="15" x14ac:dyDescent="0.25">
      <c r="A79" s="108"/>
      <c r="B79" s="108" t="s">
        <v>18</v>
      </c>
      <c r="C79" s="108" t="s">
        <v>11</v>
      </c>
      <c r="D79" s="108" t="s">
        <v>12</v>
      </c>
      <c r="E79" s="109"/>
      <c r="F79" s="110"/>
      <c r="G79" s="111"/>
      <c r="H79" s="110"/>
      <c r="I79" s="111">
        <v>9</v>
      </c>
      <c r="J79" s="112">
        <f>SUM(E79:I79)</f>
        <v>9</v>
      </c>
    </row>
    <row r="80" spans="1:10" ht="15" x14ac:dyDescent="0.25">
      <c r="A80" s="108"/>
      <c r="B80" s="114"/>
      <c r="C80" s="114"/>
      <c r="D80" s="114" t="s">
        <v>14</v>
      </c>
      <c r="E80" s="115"/>
      <c r="F80" s="116"/>
      <c r="G80" s="115"/>
      <c r="H80" s="116"/>
      <c r="I80" s="115"/>
      <c r="J80" s="117">
        <f t="shared" ref="J80:J82" si="19">SUM(E80:I80)</f>
        <v>0</v>
      </c>
    </row>
    <row r="81" spans="1:10" ht="15" x14ac:dyDescent="0.25">
      <c r="A81" s="108"/>
      <c r="B81" s="114"/>
      <c r="C81" s="114" t="s">
        <v>15</v>
      </c>
      <c r="D81" s="114" t="s">
        <v>12</v>
      </c>
      <c r="E81" s="115"/>
      <c r="F81" s="118"/>
      <c r="G81" s="119"/>
      <c r="H81" s="118"/>
      <c r="I81" s="119"/>
      <c r="J81" s="117">
        <f t="shared" si="19"/>
        <v>0</v>
      </c>
    </row>
    <row r="82" spans="1:10" ht="15.75" thickBot="1" x14ac:dyDescent="0.3">
      <c r="A82" s="120"/>
      <c r="B82" s="120"/>
      <c r="C82" s="120"/>
      <c r="D82" s="120" t="s">
        <v>14</v>
      </c>
      <c r="E82" s="121"/>
      <c r="F82" s="122"/>
      <c r="G82" s="121"/>
      <c r="H82" s="122"/>
      <c r="I82" s="121"/>
      <c r="J82" s="123">
        <f t="shared" si="19"/>
        <v>0</v>
      </c>
    </row>
    <row r="83" spans="1:10" ht="15" x14ac:dyDescent="0.25">
      <c r="A83" s="108" t="s">
        <v>21</v>
      </c>
      <c r="B83" s="108" t="s">
        <v>10</v>
      </c>
      <c r="C83" s="108" t="s">
        <v>11</v>
      </c>
      <c r="D83" s="108" t="s">
        <v>12</v>
      </c>
      <c r="E83" s="109"/>
      <c r="F83" s="110"/>
      <c r="G83" s="111"/>
      <c r="H83" s="110"/>
      <c r="I83" s="111"/>
      <c r="J83" s="112">
        <f>SUM(E83:I83)</f>
        <v>0</v>
      </c>
    </row>
    <row r="84" spans="1:10" ht="15" x14ac:dyDescent="0.25">
      <c r="A84" s="108"/>
      <c r="B84" s="114"/>
      <c r="C84" s="114"/>
      <c r="D84" s="114" t="s">
        <v>14</v>
      </c>
      <c r="E84" s="115"/>
      <c r="F84" s="116"/>
      <c r="G84" s="115"/>
      <c r="H84" s="116"/>
      <c r="I84" s="115"/>
      <c r="J84" s="117">
        <f t="shared" ref="J84:J86" si="20">SUM(E84:I84)</f>
        <v>0</v>
      </c>
    </row>
    <row r="85" spans="1:10" ht="15" x14ac:dyDescent="0.25">
      <c r="A85" s="108"/>
      <c r="B85" s="114"/>
      <c r="C85" s="114" t="s">
        <v>15</v>
      </c>
      <c r="D85" s="114" t="s">
        <v>12</v>
      </c>
      <c r="E85" s="115"/>
      <c r="F85" s="118"/>
      <c r="G85" s="119"/>
      <c r="H85" s="118"/>
      <c r="I85" s="119"/>
      <c r="J85" s="117">
        <f t="shared" si="20"/>
        <v>0</v>
      </c>
    </row>
    <row r="86" spans="1:10" ht="15.75" thickBot="1" x14ac:dyDescent="0.3">
      <c r="A86" s="108"/>
      <c r="B86" s="120"/>
      <c r="C86" s="120"/>
      <c r="D86" s="120" t="s">
        <v>14</v>
      </c>
      <c r="E86" s="121"/>
      <c r="F86" s="122"/>
      <c r="G86" s="121"/>
      <c r="H86" s="122"/>
      <c r="I86" s="121"/>
      <c r="J86" s="123">
        <f t="shared" si="20"/>
        <v>0</v>
      </c>
    </row>
    <row r="87" spans="1:10" ht="15" x14ac:dyDescent="0.25">
      <c r="A87" s="108"/>
      <c r="B87" s="108" t="s">
        <v>16</v>
      </c>
      <c r="C87" s="108" t="s">
        <v>11</v>
      </c>
      <c r="D87" s="108" t="s">
        <v>12</v>
      </c>
      <c r="E87" s="109"/>
      <c r="F87" s="110"/>
      <c r="G87" s="111"/>
      <c r="H87" s="110"/>
      <c r="I87" s="111"/>
      <c r="J87" s="112">
        <f>SUM(E87:I87)</f>
        <v>0</v>
      </c>
    </row>
    <row r="88" spans="1:10" ht="15" x14ac:dyDescent="0.25">
      <c r="A88" s="108"/>
      <c r="B88" s="114"/>
      <c r="C88" s="114"/>
      <c r="D88" s="114" t="s">
        <v>14</v>
      </c>
      <c r="E88" s="115"/>
      <c r="F88" s="116"/>
      <c r="G88" s="115"/>
      <c r="H88" s="116"/>
      <c r="I88" s="115"/>
      <c r="J88" s="117">
        <f t="shared" ref="J88:J90" si="21">SUM(E88:I88)</f>
        <v>0</v>
      </c>
    </row>
    <row r="89" spans="1:10" ht="15" x14ac:dyDescent="0.25">
      <c r="A89" s="108"/>
      <c r="B89" s="114"/>
      <c r="C89" s="114" t="s">
        <v>15</v>
      </c>
      <c r="D89" s="114" t="s">
        <v>12</v>
      </c>
      <c r="E89" s="115"/>
      <c r="F89" s="118"/>
      <c r="G89" s="119"/>
      <c r="H89" s="118"/>
      <c r="I89" s="119"/>
      <c r="J89" s="117">
        <f t="shared" si="21"/>
        <v>0</v>
      </c>
    </row>
    <row r="90" spans="1:10" ht="15.75" thickBot="1" x14ac:dyDescent="0.3">
      <c r="A90" s="108"/>
      <c r="B90" s="120"/>
      <c r="C90" s="120"/>
      <c r="D90" s="120" t="s">
        <v>14</v>
      </c>
      <c r="E90" s="121"/>
      <c r="F90" s="122"/>
      <c r="G90" s="121"/>
      <c r="H90" s="122"/>
      <c r="I90" s="121"/>
      <c r="J90" s="123">
        <f t="shared" si="21"/>
        <v>0</v>
      </c>
    </row>
    <row r="91" spans="1:10" ht="15" x14ac:dyDescent="0.25">
      <c r="A91" s="108"/>
      <c r="B91" s="108" t="s">
        <v>17</v>
      </c>
      <c r="C91" s="108" t="s">
        <v>11</v>
      </c>
      <c r="D91" s="108" t="s">
        <v>12</v>
      </c>
      <c r="E91" s="109"/>
      <c r="F91" s="110"/>
      <c r="G91" s="111"/>
      <c r="H91" s="110"/>
      <c r="I91" s="111"/>
      <c r="J91" s="112">
        <f>SUM(E91:I91)</f>
        <v>0</v>
      </c>
    </row>
    <row r="92" spans="1:10" ht="15" x14ac:dyDescent="0.25">
      <c r="A92" s="108"/>
      <c r="B92" s="114"/>
      <c r="C92" s="114"/>
      <c r="D92" s="114" t="s">
        <v>14</v>
      </c>
      <c r="E92" s="115"/>
      <c r="F92" s="116"/>
      <c r="G92" s="115"/>
      <c r="H92" s="116"/>
      <c r="I92" s="115"/>
      <c r="J92" s="117">
        <f t="shared" ref="J92:J94" si="22">SUM(E92:I92)</f>
        <v>0</v>
      </c>
    </row>
    <row r="93" spans="1:10" ht="15" x14ac:dyDescent="0.25">
      <c r="A93" s="108"/>
      <c r="B93" s="114"/>
      <c r="C93" s="114" t="s">
        <v>15</v>
      </c>
      <c r="D93" s="114" t="s">
        <v>12</v>
      </c>
      <c r="E93" s="115"/>
      <c r="F93" s="118"/>
      <c r="G93" s="119"/>
      <c r="H93" s="118"/>
      <c r="I93" s="119"/>
      <c r="J93" s="117">
        <f t="shared" si="22"/>
        <v>0</v>
      </c>
    </row>
    <row r="94" spans="1:10" ht="15.75" thickBot="1" x14ac:dyDescent="0.3">
      <c r="A94" s="108"/>
      <c r="B94" s="120"/>
      <c r="C94" s="120"/>
      <c r="D94" s="120" t="s">
        <v>14</v>
      </c>
      <c r="E94" s="121"/>
      <c r="F94" s="122"/>
      <c r="G94" s="121"/>
      <c r="H94" s="122"/>
      <c r="I94" s="121"/>
      <c r="J94" s="123">
        <f t="shared" si="22"/>
        <v>0</v>
      </c>
    </row>
    <row r="95" spans="1:10" ht="15" x14ac:dyDescent="0.25">
      <c r="A95" s="108"/>
      <c r="B95" s="108" t="s">
        <v>18</v>
      </c>
      <c r="C95" s="108" t="s">
        <v>11</v>
      </c>
      <c r="D95" s="108" t="s">
        <v>12</v>
      </c>
      <c r="E95" s="109"/>
      <c r="F95" s="110">
        <v>4</v>
      </c>
      <c r="G95" s="111"/>
      <c r="H95" s="110"/>
      <c r="I95" s="111"/>
      <c r="J95" s="112">
        <f>SUM(E95:I95)</f>
        <v>4</v>
      </c>
    </row>
    <row r="96" spans="1:10" ht="15" x14ac:dyDescent="0.25">
      <c r="A96" s="108"/>
      <c r="B96" s="114"/>
      <c r="C96" s="114"/>
      <c r="D96" s="114" t="s">
        <v>14</v>
      </c>
      <c r="E96" s="115"/>
      <c r="F96" s="116"/>
      <c r="G96" s="115"/>
      <c r="H96" s="116"/>
      <c r="I96" s="115"/>
      <c r="J96" s="117">
        <f t="shared" ref="J96:J98" si="23">SUM(E96:I96)</f>
        <v>0</v>
      </c>
    </row>
    <row r="97" spans="1:10" ht="15" x14ac:dyDescent="0.25">
      <c r="A97" s="108"/>
      <c r="B97" s="114"/>
      <c r="C97" s="114" t="s">
        <v>15</v>
      </c>
      <c r="D97" s="114" t="s">
        <v>12</v>
      </c>
      <c r="E97" s="115"/>
      <c r="F97" s="118"/>
      <c r="G97" s="119"/>
      <c r="H97" s="118"/>
      <c r="I97" s="119"/>
      <c r="J97" s="117">
        <f t="shared" si="23"/>
        <v>0</v>
      </c>
    </row>
    <row r="98" spans="1:10" ht="15.75" thickBot="1" x14ac:dyDescent="0.3">
      <c r="A98" s="120"/>
      <c r="B98" s="120"/>
      <c r="C98" s="120"/>
      <c r="D98" s="120" t="s">
        <v>14</v>
      </c>
      <c r="E98" s="121"/>
      <c r="F98" s="122"/>
      <c r="G98" s="121"/>
      <c r="H98" s="122"/>
      <c r="I98" s="121"/>
      <c r="J98" s="123">
        <f t="shared" si="23"/>
        <v>0</v>
      </c>
    </row>
    <row r="99" spans="1:10" ht="15" x14ac:dyDescent="0.25">
      <c r="A99" s="108" t="s">
        <v>22</v>
      </c>
      <c r="B99" s="108" t="s">
        <v>10</v>
      </c>
      <c r="C99" s="108" t="s">
        <v>11</v>
      </c>
      <c r="D99" s="108" t="s">
        <v>12</v>
      </c>
      <c r="E99" s="109"/>
      <c r="F99" s="110"/>
      <c r="G99" s="111"/>
      <c r="H99" s="110"/>
      <c r="I99" s="111"/>
      <c r="J99" s="112">
        <f>SUM(E99:I99)</f>
        <v>0</v>
      </c>
    </row>
    <row r="100" spans="1:10" ht="15" x14ac:dyDescent="0.25">
      <c r="A100" s="108"/>
      <c r="B100" s="114"/>
      <c r="C100" s="114"/>
      <c r="D100" s="114" t="s">
        <v>14</v>
      </c>
      <c r="E100" s="115"/>
      <c r="F100" s="116"/>
      <c r="G100" s="115"/>
      <c r="H100" s="116"/>
      <c r="I100" s="115"/>
      <c r="J100" s="117">
        <f t="shared" ref="J100:J102" si="24">SUM(E100:I100)</f>
        <v>0</v>
      </c>
    </row>
    <row r="101" spans="1:10" ht="15" x14ac:dyDescent="0.25">
      <c r="A101" s="108"/>
      <c r="B101" s="114"/>
      <c r="C101" s="114" t="s">
        <v>15</v>
      </c>
      <c r="D101" s="114" t="s">
        <v>12</v>
      </c>
      <c r="E101" s="115"/>
      <c r="F101" s="118"/>
      <c r="G101" s="119"/>
      <c r="H101" s="118"/>
      <c r="I101" s="119"/>
      <c r="J101" s="117">
        <f t="shared" si="24"/>
        <v>0</v>
      </c>
    </row>
    <row r="102" spans="1:10" ht="15.75" thickBot="1" x14ac:dyDescent="0.3">
      <c r="A102" s="108"/>
      <c r="B102" s="120"/>
      <c r="C102" s="120"/>
      <c r="D102" s="120" t="s">
        <v>14</v>
      </c>
      <c r="E102" s="121"/>
      <c r="F102" s="122"/>
      <c r="G102" s="121"/>
      <c r="H102" s="122"/>
      <c r="I102" s="121"/>
      <c r="J102" s="123">
        <f t="shared" si="24"/>
        <v>0</v>
      </c>
    </row>
    <row r="103" spans="1:10" ht="15" x14ac:dyDescent="0.25">
      <c r="A103" s="108"/>
      <c r="B103" s="108" t="s">
        <v>16</v>
      </c>
      <c r="C103" s="108" t="s">
        <v>11</v>
      </c>
      <c r="D103" s="108" t="s">
        <v>12</v>
      </c>
      <c r="E103" s="109"/>
      <c r="F103" s="110"/>
      <c r="G103" s="111"/>
      <c r="H103" s="110"/>
      <c r="I103" s="111"/>
      <c r="J103" s="112">
        <f>SUM(E103:I103)</f>
        <v>0</v>
      </c>
    </row>
    <row r="104" spans="1:10" ht="15" x14ac:dyDescent="0.25">
      <c r="A104" s="108"/>
      <c r="B104" s="114"/>
      <c r="C104" s="114"/>
      <c r="D104" s="114" t="s">
        <v>14</v>
      </c>
      <c r="E104" s="115"/>
      <c r="F104" s="116"/>
      <c r="G104" s="115"/>
      <c r="H104" s="116"/>
      <c r="I104" s="115"/>
      <c r="J104" s="117">
        <f t="shared" ref="J104:J106" si="25">SUM(E104:I104)</f>
        <v>0</v>
      </c>
    </row>
    <row r="105" spans="1:10" ht="15" x14ac:dyDescent="0.25">
      <c r="A105" s="108"/>
      <c r="B105" s="114"/>
      <c r="C105" s="114" t="s">
        <v>15</v>
      </c>
      <c r="D105" s="114" t="s">
        <v>12</v>
      </c>
      <c r="E105" s="115"/>
      <c r="F105" s="118"/>
      <c r="G105" s="119"/>
      <c r="H105" s="118"/>
      <c r="I105" s="119"/>
      <c r="J105" s="117">
        <f t="shared" si="25"/>
        <v>0</v>
      </c>
    </row>
    <row r="106" spans="1:10" ht="15.75" thickBot="1" x14ac:dyDescent="0.3">
      <c r="A106" s="108"/>
      <c r="B106" s="120"/>
      <c r="C106" s="120"/>
      <c r="D106" s="120" t="s">
        <v>14</v>
      </c>
      <c r="E106" s="121"/>
      <c r="F106" s="122"/>
      <c r="G106" s="121"/>
      <c r="H106" s="122"/>
      <c r="I106" s="121"/>
      <c r="J106" s="123">
        <f t="shared" si="25"/>
        <v>0</v>
      </c>
    </row>
    <row r="107" spans="1:10" ht="15" x14ac:dyDescent="0.25">
      <c r="A107" s="108"/>
      <c r="B107" s="108" t="s">
        <v>17</v>
      </c>
      <c r="C107" s="108" t="s">
        <v>11</v>
      </c>
      <c r="D107" s="108" t="s">
        <v>12</v>
      </c>
      <c r="E107" s="109"/>
      <c r="F107" s="110"/>
      <c r="G107" s="111"/>
      <c r="H107" s="110"/>
      <c r="I107" s="111"/>
      <c r="J107" s="112">
        <f>SUM(E107:I107)</f>
        <v>0</v>
      </c>
    </row>
    <row r="108" spans="1:10" ht="15" x14ac:dyDescent="0.25">
      <c r="A108" s="108"/>
      <c r="B108" s="114"/>
      <c r="C108" s="114"/>
      <c r="D108" s="114" t="s">
        <v>14</v>
      </c>
      <c r="E108" s="115"/>
      <c r="F108" s="116"/>
      <c r="G108" s="115"/>
      <c r="H108" s="116"/>
      <c r="I108" s="115"/>
      <c r="J108" s="117">
        <f t="shared" ref="J108:J110" si="26">SUM(E108:I108)</f>
        <v>0</v>
      </c>
    </row>
    <row r="109" spans="1:10" ht="15" x14ac:dyDescent="0.25">
      <c r="A109" s="108"/>
      <c r="B109" s="114"/>
      <c r="C109" s="114" t="s">
        <v>15</v>
      </c>
      <c r="D109" s="114" t="s">
        <v>12</v>
      </c>
      <c r="E109" s="115"/>
      <c r="F109" s="118"/>
      <c r="G109" s="119"/>
      <c r="H109" s="118"/>
      <c r="I109" s="119"/>
      <c r="J109" s="117">
        <f t="shared" si="26"/>
        <v>0</v>
      </c>
    </row>
    <row r="110" spans="1:10" ht="15.75" thickBot="1" x14ac:dyDescent="0.3">
      <c r="A110" s="108"/>
      <c r="B110" s="120"/>
      <c r="C110" s="120"/>
      <c r="D110" s="120" t="s">
        <v>14</v>
      </c>
      <c r="E110" s="121"/>
      <c r="F110" s="122"/>
      <c r="G110" s="121"/>
      <c r="H110" s="122"/>
      <c r="I110" s="121"/>
      <c r="J110" s="123">
        <f t="shared" si="26"/>
        <v>0</v>
      </c>
    </row>
    <row r="111" spans="1:10" ht="15" x14ac:dyDescent="0.25">
      <c r="A111" s="108"/>
      <c r="B111" s="108" t="s">
        <v>18</v>
      </c>
      <c r="C111" s="108" t="s">
        <v>11</v>
      </c>
      <c r="D111" s="108" t="s">
        <v>12</v>
      </c>
      <c r="E111" s="109"/>
      <c r="F111" s="110">
        <v>2</v>
      </c>
      <c r="G111" s="111"/>
      <c r="H111" s="110"/>
      <c r="I111" s="111"/>
      <c r="J111" s="112">
        <f>SUM(E111:I111)</f>
        <v>2</v>
      </c>
    </row>
    <row r="112" spans="1:10" ht="15" x14ac:dyDescent="0.25">
      <c r="A112" s="108"/>
      <c r="B112" s="114"/>
      <c r="C112" s="114"/>
      <c r="D112" s="114" t="s">
        <v>14</v>
      </c>
      <c r="E112" s="115"/>
      <c r="F112" s="116"/>
      <c r="G112" s="115"/>
      <c r="H112" s="116"/>
      <c r="I112" s="115"/>
      <c r="J112" s="117">
        <f t="shared" ref="J112:J114" si="27">SUM(E112:I112)</f>
        <v>0</v>
      </c>
    </row>
    <row r="113" spans="1:10" ht="15" x14ac:dyDescent="0.25">
      <c r="A113" s="108"/>
      <c r="B113" s="114"/>
      <c r="C113" s="114" t="s">
        <v>15</v>
      </c>
      <c r="D113" s="114" t="s">
        <v>12</v>
      </c>
      <c r="E113" s="115"/>
      <c r="F113" s="118"/>
      <c r="G113" s="119"/>
      <c r="H113" s="118"/>
      <c r="I113" s="119"/>
      <c r="J113" s="117">
        <f t="shared" si="27"/>
        <v>0</v>
      </c>
    </row>
    <row r="114" spans="1:10" ht="15.75" thickBot="1" x14ac:dyDescent="0.3">
      <c r="A114" s="120"/>
      <c r="B114" s="120"/>
      <c r="C114" s="120"/>
      <c r="D114" s="120" t="s">
        <v>14</v>
      </c>
      <c r="E114" s="121"/>
      <c r="F114" s="122"/>
      <c r="G114" s="121"/>
      <c r="H114" s="122"/>
      <c r="I114" s="121"/>
      <c r="J114" s="123">
        <f t="shared" si="27"/>
        <v>0</v>
      </c>
    </row>
    <row r="115" spans="1:10" ht="15" x14ac:dyDescent="0.25">
      <c r="A115" s="108" t="s">
        <v>45</v>
      </c>
      <c r="B115" s="108" t="s">
        <v>10</v>
      </c>
      <c r="C115" s="108" t="s">
        <v>11</v>
      </c>
      <c r="D115" s="108" t="s">
        <v>12</v>
      </c>
      <c r="E115" s="109"/>
      <c r="F115" s="110"/>
      <c r="G115" s="111"/>
      <c r="H115" s="110"/>
      <c r="I115" s="111"/>
      <c r="J115" s="112">
        <f>SUM(E115:I115)</f>
        <v>0</v>
      </c>
    </row>
    <row r="116" spans="1:10" ht="15" x14ac:dyDescent="0.25">
      <c r="A116" s="108"/>
      <c r="B116" s="114"/>
      <c r="C116" s="114"/>
      <c r="D116" s="114" t="s">
        <v>14</v>
      </c>
      <c r="E116" s="115"/>
      <c r="F116" s="116"/>
      <c r="G116" s="115"/>
      <c r="H116" s="116"/>
      <c r="I116" s="115"/>
      <c r="J116" s="117">
        <f t="shared" ref="J116:J118" si="28">SUM(E116:I116)</f>
        <v>0</v>
      </c>
    </row>
    <row r="117" spans="1:10" ht="15" x14ac:dyDescent="0.25">
      <c r="A117" s="108"/>
      <c r="B117" s="114"/>
      <c r="C117" s="114" t="s">
        <v>15</v>
      </c>
      <c r="D117" s="114" t="s">
        <v>12</v>
      </c>
      <c r="E117" s="115"/>
      <c r="F117" s="118"/>
      <c r="G117" s="119"/>
      <c r="H117" s="118"/>
      <c r="I117" s="119"/>
      <c r="J117" s="117">
        <f t="shared" si="28"/>
        <v>0</v>
      </c>
    </row>
    <row r="118" spans="1:10" ht="15.75" thickBot="1" x14ac:dyDescent="0.3">
      <c r="A118" s="108"/>
      <c r="B118" s="120"/>
      <c r="C118" s="120"/>
      <c r="D118" s="120" t="s">
        <v>14</v>
      </c>
      <c r="E118" s="121"/>
      <c r="F118" s="122"/>
      <c r="G118" s="121"/>
      <c r="H118" s="122"/>
      <c r="I118" s="121"/>
      <c r="J118" s="123">
        <f t="shared" si="28"/>
        <v>0</v>
      </c>
    </row>
    <row r="119" spans="1:10" ht="15" x14ac:dyDescent="0.25">
      <c r="A119" s="108"/>
      <c r="B119" s="108" t="s">
        <v>16</v>
      </c>
      <c r="C119" s="108" t="s">
        <v>11</v>
      </c>
      <c r="D119" s="108" t="s">
        <v>12</v>
      </c>
      <c r="E119" s="109"/>
      <c r="F119" s="110"/>
      <c r="G119" s="111"/>
      <c r="H119" s="110"/>
      <c r="I119" s="111"/>
      <c r="J119" s="112">
        <f>SUM(E119:I119)</f>
        <v>0</v>
      </c>
    </row>
    <row r="120" spans="1:10" ht="15" x14ac:dyDescent="0.25">
      <c r="A120" s="108"/>
      <c r="B120" s="114"/>
      <c r="C120" s="114"/>
      <c r="D120" s="114" t="s">
        <v>14</v>
      </c>
      <c r="E120" s="115"/>
      <c r="F120" s="116"/>
      <c r="G120" s="115"/>
      <c r="H120" s="116"/>
      <c r="I120" s="115"/>
      <c r="J120" s="117">
        <f t="shared" ref="J120:J122" si="29">SUM(E120:I120)</f>
        <v>0</v>
      </c>
    </row>
    <row r="121" spans="1:10" ht="15" x14ac:dyDescent="0.25">
      <c r="A121" s="108"/>
      <c r="B121" s="114"/>
      <c r="C121" s="114" t="s">
        <v>15</v>
      </c>
      <c r="D121" s="114" t="s">
        <v>12</v>
      </c>
      <c r="E121" s="115"/>
      <c r="F121" s="118"/>
      <c r="G121" s="119"/>
      <c r="H121" s="118"/>
      <c r="I121" s="119"/>
      <c r="J121" s="117">
        <f t="shared" si="29"/>
        <v>0</v>
      </c>
    </row>
    <row r="122" spans="1:10" ht="15.75" thickBot="1" x14ac:dyDescent="0.3">
      <c r="A122" s="108"/>
      <c r="B122" s="120"/>
      <c r="C122" s="120"/>
      <c r="D122" s="120" t="s">
        <v>14</v>
      </c>
      <c r="E122" s="121"/>
      <c r="F122" s="122"/>
      <c r="G122" s="121"/>
      <c r="H122" s="122"/>
      <c r="I122" s="121"/>
      <c r="J122" s="123">
        <f t="shared" si="29"/>
        <v>0</v>
      </c>
    </row>
    <row r="123" spans="1:10" ht="15" x14ac:dyDescent="0.25">
      <c r="A123" s="108"/>
      <c r="B123" s="108" t="s">
        <v>17</v>
      </c>
      <c r="C123" s="108" t="s">
        <v>11</v>
      </c>
      <c r="D123" s="108" t="s">
        <v>12</v>
      </c>
      <c r="E123" s="109"/>
      <c r="F123" s="110"/>
      <c r="G123" s="111"/>
      <c r="H123" s="110"/>
      <c r="I123" s="111"/>
      <c r="J123" s="112">
        <f>SUM(E123:I123)</f>
        <v>0</v>
      </c>
    </row>
    <row r="124" spans="1:10" ht="15" x14ac:dyDescent="0.25">
      <c r="A124" s="108"/>
      <c r="B124" s="114"/>
      <c r="C124" s="114"/>
      <c r="D124" s="114" t="s">
        <v>14</v>
      </c>
      <c r="E124" s="115"/>
      <c r="F124" s="116"/>
      <c r="G124" s="115"/>
      <c r="H124" s="116"/>
      <c r="I124" s="115"/>
      <c r="J124" s="117">
        <f t="shared" ref="J124:J126" si="30">SUM(E124:I124)</f>
        <v>0</v>
      </c>
    </row>
    <row r="125" spans="1:10" ht="15" x14ac:dyDescent="0.25">
      <c r="A125" s="108"/>
      <c r="B125" s="114"/>
      <c r="C125" s="114" t="s">
        <v>15</v>
      </c>
      <c r="D125" s="114" t="s">
        <v>12</v>
      </c>
      <c r="E125" s="115"/>
      <c r="F125" s="118"/>
      <c r="G125" s="119"/>
      <c r="H125" s="118"/>
      <c r="I125" s="119"/>
      <c r="J125" s="117">
        <f t="shared" si="30"/>
        <v>0</v>
      </c>
    </row>
    <row r="126" spans="1:10" ht="15.75" thickBot="1" x14ac:dyDescent="0.3">
      <c r="A126" s="108"/>
      <c r="B126" s="120"/>
      <c r="C126" s="120"/>
      <c r="D126" s="120" t="s">
        <v>14</v>
      </c>
      <c r="E126" s="121"/>
      <c r="F126" s="122"/>
      <c r="G126" s="121"/>
      <c r="H126" s="122"/>
      <c r="I126" s="121"/>
      <c r="J126" s="123">
        <f t="shared" si="30"/>
        <v>0</v>
      </c>
    </row>
    <row r="127" spans="1:10" ht="15" x14ac:dyDescent="0.25">
      <c r="A127" s="108"/>
      <c r="B127" s="108" t="s">
        <v>18</v>
      </c>
      <c r="C127" s="108" t="s">
        <v>11</v>
      </c>
      <c r="D127" s="108" t="s">
        <v>12</v>
      </c>
      <c r="E127" s="109"/>
      <c r="F127" s="110">
        <v>22</v>
      </c>
      <c r="G127" s="111"/>
      <c r="H127" s="110"/>
      <c r="I127" s="111"/>
      <c r="J127" s="112">
        <f>SUM(E127:I127)</f>
        <v>22</v>
      </c>
    </row>
    <row r="128" spans="1:10" ht="15" x14ac:dyDescent="0.25">
      <c r="A128" s="108"/>
      <c r="B128" s="114"/>
      <c r="C128" s="114"/>
      <c r="D128" s="114" t="s">
        <v>14</v>
      </c>
      <c r="E128" s="115"/>
      <c r="F128" s="116"/>
      <c r="G128" s="115"/>
      <c r="H128" s="116"/>
      <c r="I128" s="115"/>
      <c r="J128" s="117">
        <f t="shared" ref="J128:J130" si="31">SUM(E128:I128)</f>
        <v>0</v>
      </c>
    </row>
    <row r="129" spans="1:10" ht="15" x14ac:dyDescent="0.25">
      <c r="A129" s="108"/>
      <c r="B129" s="114"/>
      <c r="C129" s="114" t="s">
        <v>15</v>
      </c>
      <c r="D129" s="114" t="s">
        <v>12</v>
      </c>
      <c r="E129" s="115"/>
      <c r="F129" s="118"/>
      <c r="G129" s="119"/>
      <c r="H129" s="118"/>
      <c r="I129" s="119"/>
      <c r="J129" s="117">
        <f t="shared" si="31"/>
        <v>0</v>
      </c>
    </row>
    <row r="130" spans="1:10" ht="15.75" thickBot="1" x14ac:dyDescent="0.3">
      <c r="A130" s="120"/>
      <c r="B130" s="120"/>
      <c r="C130" s="120"/>
      <c r="D130" s="120" t="s">
        <v>14</v>
      </c>
      <c r="E130" s="121"/>
      <c r="F130" s="122"/>
      <c r="G130" s="121"/>
      <c r="H130" s="122"/>
      <c r="I130" s="121"/>
      <c r="J130" s="123">
        <f t="shared" si="31"/>
        <v>0</v>
      </c>
    </row>
    <row r="131" spans="1:10" ht="15" x14ac:dyDescent="0.25">
      <c r="A131" s="108" t="s">
        <v>23</v>
      </c>
      <c r="B131" s="108" t="s">
        <v>10</v>
      </c>
      <c r="C131" s="108" t="s">
        <v>11</v>
      </c>
      <c r="D131" s="108" t="s">
        <v>12</v>
      </c>
      <c r="E131" s="109">
        <v>7</v>
      </c>
      <c r="F131" s="110">
        <v>25</v>
      </c>
      <c r="G131" s="111">
        <v>11</v>
      </c>
      <c r="H131" s="110">
        <v>3</v>
      </c>
      <c r="I131" s="111">
        <v>9</v>
      </c>
      <c r="J131" s="112">
        <f>SUM(E131:I131)</f>
        <v>55</v>
      </c>
    </row>
    <row r="132" spans="1:10" ht="15" x14ac:dyDescent="0.25">
      <c r="A132" s="108"/>
      <c r="B132" s="114"/>
      <c r="C132" s="114"/>
      <c r="D132" s="114" t="s">
        <v>14</v>
      </c>
      <c r="E132" s="115"/>
      <c r="F132" s="116"/>
      <c r="G132" s="115"/>
      <c r="H132" s="116"/>
      <c r="I132" s="115"/>
      <c r="J132" s="117">
        <f t="shared" ref="J132:J134" si="32">SUM(E132:I132)</f>
        <v>0</v>
      </c>
    </row>
    <row r="133" spans="1:10" ht="15" x14ac:dyDescent="0.25">
      <c r="A133" s="108"/>
      <c r="B133" s="114"/>
      <c r="C133" s="114" t="s">
        <v>15</v>
      </c>
      <c r="D133" s="114" t="s">
        <v>12</v>
      </c>
      <c r="E133" s="115">
        <v>50</v>
      </c>
      <c r="F133" s="118"/>
      <c r="G133" s="119"/>
      <c r="H133" s="118"/>
      <c r="I133" s="119">
        <v>15</v>
      </c>
      <c r="J133" s="117">
        <f t="shared" si="32"/>
        <v>65</v>
      </c>
    </row>
    <row r="134" spans="1:10" ht="15.75" thickBot="1" x14ac:dyDescent="0.3">
      <c r="A134" s="108"/>
      <c r="B134" s="120"/>
      <c r="C134" s="120"/>
      <c r="D134" s="120" t="s">
        <v>14</v>
      </c>
      <c r="E134" s="121"/>
      <c r="F134" s="122"/>
      <c r="G134" s="121"/>
      <c r="H134" s="122"/>
      <c r="I134" s="121"/>
      <c r="J134" s="123">
        <f t="shared" si="32"/>
        <v>0</v>
      </c>
    </row>
    <row r="135" spans="1:10" ht="15" x14ac:dyDescent="0.25">
      <c r="A135" s="108"/>
      <c r="B135" s="108" t="s">
        <v>16</v>
      </c>
      <c r="C135" s="108" t="s">
        <v>11</v>
      </c>
      <c r="D135" s="108" t="s">
        <v>12</v>
      </c>
      <c r="E135" s="109"/>
      <c r="F135" s="110"/>
      <c r="G135" s="111"/>
      <c r="H135" s="110"/>
      <c r="I135" s="111"/>
      <c r="J135" s="112">
        <f>SUM(E135:I135)</f>
        <v>0</v>
      </c>
    </row>
    <row r="136" spans="1:10" ht="15" x14ac:dyDescent="0.25">
      <c r="A136" s="108"/>
      <c r="B136" s="114"/>
      <c r="C136" s="114"/>
      <c r="D136" s="114" t="s">
        <v>14</v>
      </c>
      <c r="E136" s="115"/>
      <c r="F136" s="116"/>
      <c r="G136" s="115"/>
      <c r="H136" s="116"/>
      <c r="I136" s="115"/>
      <c r="J136" s="117">
        <f t="shared" ref="J136:J138" si="33">SUM(E136:I136)</f>
        <v>0</v>
      </c>
    </row>
    <row r="137" spans="1:10" ht="15" x14ac:dyDescent="0.25">
      <c r="A137" s="108"/>
      <c r="B137" s="114"/>
      <c r="C137" s="114" t="s">
        <v>15</v>
      </c>
      <c r="D137" s="114" t="s">
        <v>12</v>
      </c>
      <c r="E137" s="115"/>
      <c r="F137" s="118"/>
      <c r="G137" s="119"/>
      <c r="H137" s="118"/>
      <c r="I137" s="119"/>
      <c r="J137" s="117">
        <f t="shared" si="33"/>
        <v>0</v>
      </c>
    </row>
    <row r="138" spans="1:10" ht="15.75" thickBot="1" x14ac:dyDescent="0.3">
      <c r="A138" s="108"/>
      <c r="B138" s="120"/>
      <c r="C138" s="120"/>
      <c r="D138" s="120" t="s">
        <v>14</v>
      </c>
      <c r="E138" s="121"/>
      <c r="F138" s="122"/>
      <c r="G138" s="121"/>
      <c r="H138" s="122"/>
      <c r="I138" s="121"/>
      <c r="J138" s="123">
        <f t="shared" si="33"/>
        <v>0</v>
      </c>
    </row>
    <row r="139" spans="1:10" ht="15" x14ac:dyDescent="0.25">
      <c r="A139" s="108"/>
      <c r="B139" s="108" t="s">
        <v>17</v>
      </c>
      <c r="C139" s="108" t="s">
        <v>11</v>
      </c>
      <c r="D139" s="108" t="s">
        <v>12</v>
      </c>
      <c r="E139" s="109"/>
      <c r="F139" s="110"/>
      <c r="G139" s="111"/>
      <c r="H139" s="110"/>
      <c r="I139" s="111"/>
      <c r="J139" s="112">
        <f>SUM(E139:I139)</f>
        <v>0</v>
      </c>
    </row>
    <row r="140" spans="1:10" ht="15" x14ac:dyDescent="0.25">
      <c r="A140" s="108"/>
      <c r="B140" s="114"/>
      <c r="C140" s="114"/>
      <c r="D140" s="114" t="s">
        <v>14</v>
      </c>
      <c r="E140" s="115"/>
      <c r="F140" s="116"/>
      <c r="G140" s="115"/>
      <c r="H140" s="116"/>
      <c r="I140" s="115"/>
      <c r="J140" s="117">
        <f t="shared" ref="J140:J142" si="34">SUM(E140:I140)</f>
        <v>0</v>
      </c>
    </row>
    <row r="141" spans="1:10" ht="15" x14ac:dyDescent="0.25">
      <c r="A141" s="108"/>
      <c r="B141" s="114"/>
      <c r="C141" s="114" t="s">
        <v>15</v>
      </c>
      <c r="D141" s="114" t="s">
        <v>12</v>
      </c>
      <c r="E141" s="115"/>
      <c r="F141" s="118"/>
      <c r="G141" s="119"/>
      <c r="H141" s="118"/>
      <c r="I141" s="119"/>
      <c r="J141" s="117">
        <f t="shared" si="34"/>
        <v>0</v>
      </c>
    </row>
    <row r="142" spans="1:10" ht="15.75" thickBot="1" x14ac:dyDescent="0.3">
      <c r="A142" s="108"/>
      <c r="B142" s="120"/>
      <c r="C142" s="120"/>
      <c r="D142" s="120" t="s">
        <v>14</v>
      </c>
      <c r="E142" s="121"/>
      <c r="F142" s="122"/>
      <c r="G142" s="121"/>
      <c r="H142" s="122"/>
      <c r="I142" s="121"/>
      <c r="J142" s="123">
        <f t="shared" si="34"/>
        <v>0</v>
      </c>
    </row>
    <row r="143" spans="1:10" ht="15" x14ac:dyDescent="0.25">
      <c r="A143" s="108"/>
      <c r="B143" s="108" t="s">
        <v>18</v>
      </c>
      <c r="C143" s="108" t="s">
        <v>11</v>
      </c>
      <c r="D143" s="108" t="s">
        <v>12</v>
      </c>
      <c r="E143" s="109"/>
      <c r="F143" s="110"/>
      <c r="G143" s="111"/>
      <c r="H143" s="110">
        <v>25</v>
      </c>
      <c r="I143" s="111">
        <v>3</v>
      </c>
      <c r="J143" s="112">
        <f>SUM(E143:I143)</f>
        <v>28</v>
      </c>
    </row>
    <row r="144" spans="1:10" ht="15" x14ac:dyDescent="0.25">
      <c r="A144" s="108"/>
      <c r="B144" s="114"/>
      <c r="C144" s="114"/>
      <c r="D144" s="114" t="s">
        <v>14</v>
      </c>
      <c r="E144" s="115"/>
      <c r="F144" s="116"/>
      <c r="G144" s="115"/>
      <c r="H144" s="116"/>
      <c r="I144" s="115"/>
      <c r="J144" s="117">
        <f t="shared" ref="J144:J146" si="35">SUM(E144:I144)</f>
        <v>0</v>
      </c>
    </row>
    <row r="145" spans="1:10" ht="15" x14ac:dyDescent="0.25">
      <c r="A145" s="108"/>
      <c r="B145" s="114"/>
      <c r="C145" s="114" t="s">
        <v>15</v>
      </c>
      <c r="D145" s="114" t="s">
        <v>12</v>
      </c>
      <c r="E145" s="115"/>
      <c r="F145" s="118"/>
      <c r="G145" s="119"/>
      <c r="H145" s="118"/>
      <c r="I145" s="119"/>
      <c r="J145" s="117">
        <f t="shared" si="35"/>
        <v>0</v>
      </c>
    </row>
    <row r="146" spans="1:10" ht="15.75" thickBot="1" x14ac:dyDescent="0.3">
      <c r="A146" s="120"/>
      <c r="B146" s="120"/>
      <c r="C146" s="120"/>
      <c r="D146" s="120" t="s">
        <v>14</v>
      </c>
      <c r="E146" s="121"/>
      <c r="F146" s="122"/>
      <c r="G146" s="121"/>
      <c r="H146" s="122"/>
      <c r="I146" s="121"/>
      <c r="J146" s="123">
        <f t="shared" si="35"/>
        <v>0</v>
      </c>
    </row>
    <row r="147" spans="1:10" ht="15" x14ac:dyDescent="0.25">
      <c r="A147" s="108" t="s">
        <v>24</v>
      </c>
      <c r="B147" s="108" t="s">
        <v>10</v>
      </c>
      <c r="C147" s="108" t="s">
        <v>11</v>
      </c>
      <c r="D147" s="108" t="s">
        <v>12</v>
      </c>
      <c r="E147" s="109"/>
      <c r="F147" s="110"/>
      <c r="G147" s="111"/>
      <c r="H147" s="110"/>
      <c r="I147" s="111"/>
      <c r="J147" s="112">
        <f>SUM(E147:I147)</f>
        <v>0</v>
      </c>
    </row>
    <row r="148" spans="1:10" ht="15" x14ac:dyDescent="0.25">
      <c r="A148" s="108"/>
      <c r="B148" s="114"/>
      <c r="C148" s="114"/>
      <c r="D148" s="114" t="s">
        <v>14</v>
      </c>
      <c r="E148" s="115"/>
      <c r="F148" s="116"/>
      <c r="G148" s="115"/>
      <c r="H148" s="116"/>
      <c r="I148" s="115"/>
      <c r="J148" s="117">
        <f t="shared" ref="J148:J150" si="36">SUM(E148:I148)</f>
        <v>0</v>
      </c>
    </row>
    <row r="149" spans="1:10" ht="15" x14ac:dyDescent="0.25">
      <c r="A149" s="108"/>
      <c r="B149" s="114"/>
      <c r="C149" s="114" t="s">
        <v>15</v>
      </c>
      <c r="D149" s="114" t="s">
        <v>12</v>
      </c>
      <c r="E149" s="115"/>
      <c r="F149" s="118"/>
      <c r="G149" s="119"/>
      <c r="H149" s="118"/>
      <c r="I149" s="119"/>
      <c r="J149" s="117">
        <f t="shared" si="36"/>
        <v>0</v>
      </c>
    </row>
    <row r="150" spans="1:10" ht="15.75" thickBot="1" x14ac:dyDescent="0.3">
      <c r="A150" s="108"/>
      <c r="B150" s="120"/>
      <c r="C150" s="120"/>
      <c r="D150" s="120" t="s">
        <v>14</v>
      </c>
      <c r="E150" s="121"/>
      <c r="F150" s="122"/>
      <c r="G150" s="121"/>
      <c r="H150" s="122"/>
      <c r="I150" s="121"/>
      <c r="J150" s="123">
        <f t="shared" si="36"/>
        <v>0</v>
      </c>
    </row>
    <row r="151" spans="1:10" ht="15" x14ac:dyDescent="0.25">
      <c r="A151" s="108"/>
      <c r="B151" s="108" t="s">
        <v>16</v>
      </c>
      <c r="C151" s="108" t="s">
        <v>11</v>
      </c>
      <c r="D151" s="108" t="s">
        <v>12</v>
      </c>
      <c r="E151" s="109"/>
      <c r="F151" s="110"/>
      <c r="G151" s="111"/>
      <c r="H151" s="110"/>
      <c r="I151" s="111"/>
      <c r="J151" s="112">
        <f>SUM(E151:I151)</f>
        <v>0</v>
      </c>
    </row>
    <row r="152" spans="1:10" ht="15" x14ac:dyDescent="0.25">
      <c r="A152" s="108"/>
      <c r="B152" s="114"/>
      <c r="C152" s="114"/>
      <c r="D152" s="114" t="s">
        <v>14</v>
      </c>
      <c r="E152" s="115"/>
      <c r="F152" s="116"/>
      <c r="G152" s="115"/>
      <c r="H152" s="116"/>
      <c r="I152" s="115"/>
      <c r="J152" s="117">
        <f t="shared" ref="J152:J154" si="37">SUM(E152:I152)</f>
        <v>0</v>
      </c>
    </row>
    <row r="153" spans="1:10" ht="15" x14ac:dyDescent="0.25">
      <c r="A153" s="108"/>
      <c r="B153" s="114"/>
      <c r="C153" s="114" t="s">
        <v>15</v>
      </c>
      <c r="D153" s="114" t="s">
        <v>12</v>
      </c>
      <c r="E153" s="115"/>
      <c r="F153" s="118"/>
      <c r="G153" s="119"/>
      <c r="H153" s="118"/>
      <c r="I153" s="119"/>
      <c r="J153" s="117">
        <f t="shared" si="37"/>
        <v>0</v>
      </c>
    </row>
    <row r="154" spans="1:10" ht="15.75" thickBot="1" x14ac:dyDescent="0.3">
      <c r="A154" s="108"/>
      <c r="B154" s="120"/>
      <c r="C154" s="120"/>
      <c r="D154" s="120" t="s">
        <v>14</v>
      </c>
      <c r="E154" s="121"/>
      <c r="F154" s="122"/>
      <c r="G154" s="121"/>
      <c r="H154" s="122"/>
      <c r="I154" s="121"/>
      <c r="J154" s="123">
        <f t="shared" si="37"/>
        <v>0</v>
      </c>
    </row>
    <row r="155" spans="1:10" ht="15" x14ac:dyDescent="0.25">
      <c r="A155" s="108"/>
      <c r="B155" s="108" t="s">
        <v>17</v>
      </c>
      <c r="C155" s="108" t="s">
        <v>11</v>
      </c>
      <c r="D155" s="108" t="s">
        <v>12</v>
      </c>
      <c r="E155" s="109"/>
      <c r="F155" s="110"/>
      <c r="G155" s="111"/>
      <c r="H155" s="110"/>
      <c r="I155" s="111"/>
      <c r="J155" s="112">
        <f>SUM(E155:I155)</f>
        <v>0</v>
      </c>
    </row>
    <row r="156" spans="1:10" ht="15" x14ac:dyDescent="0.25">
      <c r="A156" s="108"/>
      <c r="B156" s="114"/>
      <c r="C156" s="114"/>
      <c r="D156" s="114" t="s">
        <v>14</v>
      </c>
      <c r="E156" s="115"/>
      <c r="F156" s="116"/>
      <c r="G156" s="115"/>
      <c r="H156" s="116"/>
      <c r="I156" s="115"/>
      <c r="J156" s="117">
        <f t="shared" ref="J156:J158" si="38">SUM(E156:I156)</f>
        <v>0</v>
      </c>
    </row>
    <row r="157" spans="1:10" ht="15" x14ac:dyDescent="0.25">
      <c r="A157" s="108"/>
      <c r="B157" s="114"/>
      <c r="C157" s="114" t="s">
        <v>15</v>
      </c>
      <c r="D157" s="114" t="s">
        <v>12</v>
      </c>
      <c r="E157" s="115"/>
      <c r="F157" s="118"/>
      <c r="G157" s="119"/>
      <c r="H157" s="118"/>
      <c r="I157" s="119"/>
      <c r="J157" s="117">
        <f t="shared" si="38"/>
        <v>0</v>
      </c>
    </row>
    <row r="158" spans="1:10" ht="15.75" thickBot="1" x14ac:dyDescent="0.3">
      <c r="A158" s="108"/>
      <c r="B158" s="120"/>
      <c r="C158" s="120"/>
      <c r="D158" s="120" t="s">
        <v>14</v>
      </c>
      <c r="E158" s="121"/>
      <c r="F158" s="122"/>
      <c r="G158" s="121"/>
      <c r="H158" s="122"/>
      <c r="I158" s="121"/>
      <c r="J158" s="123">
        <f t="shared" si="38"/>
        <v>0</v>
      </c>
    </row>
    <row r="159" spans="1:10" ht="15" x14ac:dyDescent="0.25">
      <c r="A159" s="108"/>
      <c r="B159" s="108" t="s">
        <v>18</v>
      </c>
      <c r="C159" s="108" t="s">
        <v>11</v>
      </c>
      <c r="D159" s="108" t="s">
        <v>12</v>
      </c>
      <c r="E159" s="109"/>
      <c r="F159" s="110"/>
      <c r="G159" s="111"/>
      <c r="H159" s="110"/>
      <c r="I159" s="111"/>
      <c r="J159" s="112">
        <f>SUM(E159:I159)</f>
        <v>0</v>
      </c>
    </row>
    <row r="160" spans="1:10" ht="15" x14ac:dyDescent="0.25">
      <c r="A160" s="108"/>
      <c r="B160" s="114"/>
      <c r="C160" s="114"/>
      <c r="D160" s="114" t="s">
        <v>14</v>
      </c>
      <c r="E160" s="115"/>
      <c r="F160" s="116">
        <v>18</v>
      </c>
      <c r="G160" s="115"/>
      <c r="H160" s="116"/>
      <c r="I160" s="115"/>
      <c r="J160" s="117">
        <f t="shared" ref="J160:J162" si="39">SUM(E160:I160)</f>
        <v>18</v>
      </c>
    </row>
    <row r="161" spans="1:10" ht="15" x14ac:dyDescent="0.25">
      <c r="A161" s="108"/>
      <c r="B161" s="114"/>
      <c r="C161" s="114" t="s">
        <v>15</v>
      </c>
      <c r="D161" s="114" t="s">
        <v>12</v>
      </c>
      <c r="E161" s="115"/>
      <c r="F161" s="118"/>
      <c r="G161" s="119"/>
      <c r="H161" s="118"/>
      <c r="I161" s="119"/>
      <c r="J161" s="117">
        <f t="shared" si="39"/>
        <v>0</v>
      </c>
    </row>
    <row r="162" spans="1:10" ht="15.75" thickBot="1" x14ac:dyDescent="0.3">
      <c r="A162" s="120"/>
      <c r="B162" s="120"/>
      <c r="C162" s="120"/>
      <c r="D162" s="120" t="s">
        <v>14</v>
      </c>
      <c r="E162" s="121"/>
      <c r="F162" s="122"/>
      <c r="G162" s="121"/>
      <c r="H162" s="122"/>
      <c r="I162" s="121"/>
      <c r="J162" s="123">
        <f t="shared" si="39"/>
        <v>0</v>
      </c>
    </row>
    <row r="163" spans="1:10" ht="15" x14ac:dyDescent="0.25">
      <c r="A163" s="108" t="s">
        <v>25</v>
      </c>
      <c r="B163" s="108" t="s">
        <v>10</v>
      </c>
      <c r="C163" s="108" t="s">
        <v>11</v>
      </c>
      <c r="D163" s="108" t="s">
        <v>12</v>
      </c>
      <c r="E163" s="109"/>
      <c r="F163" s="110"/>
      <c r="G163" s="111"/>
      <c r="H163" s="110"/>
      <c r="I163" s="111"/>
      <c r="J163" s="112">
        <f>SUM(E163:I163)</f>
        <v>0</v>
      </c>
    </row>
    <row r="164" spans="1:10" ht="15" x14ac:dyDescent="0.25">
      <c r="A164" s="108"/>
      <c r="B164" s="114"/>
      <c r="C164" s="114"/>
      <c r="D164" s="114" t="s">
        <v>14</v>
      </c>
      <c r="E164" s="115"/>
      <c r="F164" s="116"/>
      <c r="G164" s="115"/>
      <c r="H164" s="116"/>
      <c r="I164" s="115"/>
      <c r="J164" s="117">
        <f t="shared" ref="J164:J166" si="40">SUM(E164:I164)</f>
        <v>0</v>
      </c>
    </row>
    <row r="165" spans="1:10" ht="15" x14ac:dyDescent="0.25">
      <c r="A165" s="108"/>
      <c r="B165" s="114"/>
      <c r="C165" s="114" t="s">
        <v>15</v>
      </c>
      <c r="D165" s="114" t="s">
        <v>12</v>
      </c>
      <c r="E165" s="115"/>
      <c r="F165" s="118"/>
      <c r="G165" s="119"/>
      <c r="H165" s="118"/>
      <c r="I165" s="119"/>
      <c r="J165" s="117">
        <f t="shared" si="40"/>
        <v>0</v>
      </c>
    </row>
    <row r="166" spans="1:10" ht="15.75" thickBot="1" x14ac:dyDescent="0.3">
      <c r="A166" s="108"/>
      <c r="B166" s="120"/>
      <c r="C166" s="120"/>
      <c r="D166" s="120" t="s">
        <v>14</v>
      </c>
      <c r="E166" s="121"/>
      <c r="F166" s="122"/>
      <c r="G166" s="121"/>
      <c r="H166" s="122"/>
      <c r="I166" s="121"/>
      <c r="J166" s="123">
        <f t="shared" si="40"/>
        <v>0</v>
      </c>
    </row>
    <row r="167" spans="1:10" ht="15" x14ac:dyDescent="0.25">
      <c r="A167" s="108"/>
      <c r="B167" s="108" t="s">
        <v>16</v>
      </c>
      <c r="C167" s="108" t="s">
        <v>11</v>
      </c>
      <c r="D167" s="108" t="s">
        <v>12</v>
      </c>
      <c r="E167" s="109"/>
      <c r="F167" s="110"/>
      <c r="G167" s="111"/>
      <c r="H167" s="110"/>
      <c r="I167" s="111"/>
      <c r="J167" s="112">
        <f>SUM(E167:I167)</f>
        <v>0</v>
      </c>
    </row>
    <row r="168" spans="1:10" ht="15" x14ac:dyDescent="0.25">
      <c r="A168" s="108"/>
      <c r="B168" s="114"/>
      <c r="C168" s="114"/>
      <c r="D168" s="114" t="s">
        <v>14</v>
      </c>
      <c r="E168" s="115"/>
      <c r="F168" s="116"/>
      <c r="G168" s="115"/>
      <c r="H168" s="116"/>
      <c r="I168" s="115"/>
      <c r="J168" s="117">
        <f t="shared" ref="J168:J170" si="41">SUM(E168:I168)</f>
        <v>0</v>
      </c>
    </row>
    <row r="169" spans="1:10" ht="15" x14ac:dyDescent="0.25">
      <c r="A169" s="108"/>
      <c r="B169" s="114"/>
      <c r="C169" s="114" t="s">
        <v>15</v>
      </c>
      <c r="D169" s="114" t="s">
        <v>12</v>
      </c>
      <c r="E169" s="115"/>
      <c r="F169" s="118"/>
      <c r="G169" s="119"/>
      <c r="H169" s="118"/>
      <c r="I169" s="119"/>
      <c r="J169" s="117">
        <f t="shared" si="41"/>
        <v>0</v>
      </c>
    </row>
    <row r="170" spans="1:10" ht="15.75" thickBot="1" x14ac:dyDescent="0.3">
      <c r="A170" s="108"/>
      <c r="B170" s="120"/>
      <c r="C170" s="120"/>
      <c r="D170" s="120" t="s">
        <v>14</v>
      </c>
      <c r="E170" s="121"/>
      <c r="F170" s="122"/>
      <c r="G170" s="121"/>
      <c r="H170" s="122"/>
      <c r="I170" s="121"/>
      <c r="J170" s="123">
        <f t="shared" si="41"/>
        <v>0</v>
      </c>
    </row>
    <row r="171" spans="1:10" ht="15" x14ac:dyDescent="0.25">
      <c r="A171" s="108"/>
      <c r="B171" s="108" t="s">
        <v>17</v>
      </c>
      <c r="C171" s="108" t="s">
        <v>11</v>
      </c>
      <c r="D171" s="108" t="s">
        <v>12</v>
      </c>
      <c r="E171" s="109"/>
      <c r="F171" s="110"/>
      <c r="G171" s="111"/>
      <c r="H171" s="110">
        <v>40</v>
      </c>
      <c r="I171" s="111"/>
      <c r="J171" s="112">
        <f>SUM(E171:I171)</f>
        <v>40</v>
      </c>
    </row>
    <row r="172" spans="1:10" ht="15" x14ac:dyDescent="0.25">
      <c r="A172" s="108"/>
      <c r="B172" s="114"/>
      <c r="C172" s="114"/>
      <c r="D172" s="114" t="s">
        <v>14</v>
      </c>
      <c r="E172" s="115"/>
      <c r="F172" s="116"/>
      <c r="G172" s="115"/>
      <c r="H172" s="116"/>
      <c r="I172" s="115"/>
      <c r="J172" s="117">
        <f t="shared" ref="J172:J174" si="42">SUM(E172:I172)</f>
        <v>0</v>
      </c>
    </row>
    <row r="173" spans="1:10" ht="15" x14ac:dyDescent="0.25">
      <c r="A173" s="108"/>
      <c r="B173" s="114"/>
      <c r="C173" s="114" t="s">
        <v>15</v>
      </c>
      <c r="D173" s="114" t="s">
        <v>12</v>
      </c>
      <c r="E173" s="115"/>
      <c r="F173" s="118"/>
      <c r="G173" s="119"/>
      <c r="H173" s="118"/>
      <c r="I173" s="119"/>
      <c r="J173" s="117">
        <f t="shared" si="42"/>
        <v>0</v>
      </c>
    </row>
    <row r="174" spans="1:10" ht="15.75" thickBot="1" x14ac:dyDescent="0.3">
      <c r="A174" s="108"/>
      <c r="B174" s="120"/>
      <c r="C174" s="120"/>
      <c r="D174" s="120" t="s">
        <v>14</v>
      </c>
      <c r="E174" s="121"/>
      <c r="F174" s="122"/>
      <c r="G174" s="121"/>
      <c r="H174" s="122"/>
      <c r="I174" s="121"/>
      <c r="J174" s="123">
        <f t="shared" si="42"/>
        <v>0</v>
      </c>
    </row>
    <row r="175" spans="1:10" ht="15" x14ac:dyDescent="0.25">
      <c r="A175" s="108"/>
      <c r="B175" s="108" t="s">
        <v>18</v>
      </c>
      <c r="C175" s="108" t="s">
        <v>11</v>
      </c>
      <c r="D175" s="108" t="s">
        <v>12</v>
      </c>
      <c r="E175" s="109"/>
      <c r="F175" s="110"/>
      <c r="G175" s="111"/>
      <c r="H175" s="110"/>
      <c r="I175" s="111"/>
      <c r="J175" s="112">
        <f>SUM(E175:I175)</f>
        <v>0</v>
      </c>
    </row>
    <row r="176" spans="1:10" ht="15" x14ac:dyDescent="0.25">
      <c r="A176" s="108"/>
      <c r="B176" s="114"/>
      <c r="C176" s="114"/>
      <c r="D176" s="114" t="s">
        <v>14</v>
      </c>
      <c r="E176" s="115"/>
      <c r="F176" s="116"/>
      <c r="G176" s="115"/>
      <c r="H176" s="116"/>
      <c r="I176" s="115"/>
      <c r="J176" s="117">
        <f t="shared" ref="J176:J178" si="43">SUM(E176:I176)</f>
        <v>0</v>
      </c>
    </row>
    <row r="177" spans="1:14" ht="15" x14ac:dyDescent="0.25">
      <c r="A177" s="108"/>
      <c r="B177" s="114"/>
      <c r="C177" s="114" t="s">
        <v>15</v>
      </c>
      <c r="D177" s="114" t="s">
        <v>12</v>
      </c>
      <c r="E177" s="115"/>
      <c r="F177" s="118"/>
      <c r="G177" s="119"/>
      <c r="H177" s="118"/>
      <c r="I177" s="119"/>
      <c r="J177" s="117">
        <f t="shared" si="43"/>
        <v>0</v>
      </c>
    </row>
    <row r="178" spans="1:14" ht="15.75" thickBot="1" x14ac:dyDescent="0.3">
      <c r="A178" s="120"/>
      <c r="B178" s="120"/>
      <c r="C178" s="120"/>
      <c r="D178" s="120" t="s">
        <v>14</v>
      </c>
      <c r="E178" s="121"/>
      <c r="F178" s="122"/>
      <c r="G178" s="121"/>
      <c r="H178" s="122"/>
      <c r="I178" s="121"/>
      <c r="J178" s="123">
        <f t="shared" si="43"/>
        <v>0</v>
      </c>
    </row>
    <row r="179" spans="1:14" ht="15" x14ac:dyDescent="0.25">
      <c r="A179" s="108" t="s">
        <v>26</v>
      </c>
      <c r="B179" s="108" t="s">
        <v>10</v>
      </c>
      <c r="C179" s="108" t="s">
        <v>11</v>
      </c>
      <c r="D179" s="108" t="s">
        <v>12</v>
      </c>
      <c r="E179" s="109"/>
      <c r="F179" s="110">
        <v>9</v>
      </c>
      <c r="G179" s="111"/>
      <c r="H179" s="110"/>
      <c r="I179" s="111"/>
      <c r="J179" s="112">
        <f>SUM(E179:I179)</f>
        <v>9</v>
      </c>
    </row>
    <row r="180" spans="1:14" ht="15" x14ac:dyDescent="0.25">
      <c r="A180" s="108"/>
      <c r="B180" s="114"/>
      <c r="C180" s="114"/>
      <c r="D180" s="114" t="s">
        <v>14</v>
      </c>
      <c r="E180" s="115"/>
      <c r="F180" s="116"/>
      <c r="G180" s="115"/>
      <c r="H180" s="116"/>
      <c r="I180" s="115"/>
      <c r="J180" s="117">
        <f t="shared" ref="J180:J182" si="44">SUM(E180:I180)</f>
        <v>0</v>
      </c>
    </row>
    <row r="181" spans="1:14" ht="15" x14ac:dyDescent="0.25">
      <c r="A181" s="108"/>
      <c r="B181" s="114"/>
      <c r="C181" s="114" t="s">
        <v>15</v>
      </c>
      <c r="D181" s="114" t="s">
        <v>12</v>
      </c>
      <c r="E181" s="115"/>
      <c r="F181" s="118"/>
      <c r="G181" s="119"/>
      <c r="H181" s="118"/>
      <c r="I181" s="119"/>
      <c r="J181" s="117">
        <f t="shared" si="44"/>
        <v>0</v>
      </c>
    </row>
    <row r="182" spans="1:14" ht="15.75" thickBot="1" x14ac:dyDescent="0.3">
      <c r="A182" s="108"/>
      <c r="B182" s="120"/>
      <c r="C182" s="120"/>
      <c r="D182" s="120" t="s">
        <v>14</v>
      </c>
      <c r="E182" s="121"/>
      <c r="F182" s="122">
        <v>20</v>
      </c>
      <c r="G182" s="121"/>
      <c r="H182" s="122"/>
      <c r="I182" s="121"/>
      <c r="J182" s="123">
        <f t="shared" si="44"/>
        <v>20</v>
      </c>
    </row>
    <row r="183" spans="1:14" ht="15" x14ac:dyDescent="0.25">
      <c r="A183" s="108"/>
      <c r="B183" s="108" t="s">
        <v>16</v>
      </c>
      <c r="C183" s="108" t="s">
        <v>11</v>
      </c>
      <c r="D183" s="108" t="s">
        <v>12</v>
      </c>
      <c r="E183" s="109"/>
      <c r="F183" s="110"/>
      <c r="G183" s="111"/>
      <c r="H183" s="110"/>
      <c r="I183" s="111"/>
      <c r="J183" s="112">
        <f>SUM(E183:I183)</f>
        <v>0</v>
      </c>
    </row>
    <row r="184" spans="1:14" ht="15" x14ac:dyDescent="0.25">
      <c r="A184" s="108"/>
      <c r="B184" s="114"/>
      <c r="C184" s="114"/>
      <c r="D184" s="114" t="s">
        <v>14</v>
      </c>
      <c r="E184" s="115"/>
      <c r="F184" s="116"/>
      <c r="G184" s="115"/>
      <c r="H184" s="116"/>
      <c r="I184" s="115"/>
      <c r="J184" s="117">
        <f t="shared" ref="J184:J186" si="45">SUM(E184:I184)</f>
        <v>0</v>
      </c>
    </row>
    <row r="185" spans="1:14" ht="15" x14ac:dyDescent="0.25">
      <c r="A185" s="108"/>
      <c r="B185" s="114"/>
      <c r="C185" s="114" t="s">
        <v>15</v>
      </c>
      <c r="D185" s="114" t="s">
        <v>12</v>
      </c>
      <c r="E185" s="115"/>
      <c r="F185" s="118"/>
      <c r="G185" s="119"/>
      <c r="H185" s="118"/>
      <c r="I185" s="119"/>
      <c r="J185" s="117">
        <f t="shared" si="45"/>
        <v>0</v>
      </c>
    </row>
    <row r="186" spans="1:14" ht="15.75" thickBot="1" x14ac:dyDescent="0.3">
      <c r="A186" s="108"/>
      <c r="B186" s="120"/>
      <c r="C186" s="120"/>
      <c r="D186" s="120" t="s">
        <v>14</v>
      </c>
      <c r="E186" s="121"/>
      <c r="F186" s="122"/>
      <c r="G186" s="121"/>
      <c r="H186" s="122"/>
      <c r="I186" s="121"/>
      <c r="J186" s="123">
        <f t="shared" si="45"/>
        <v>0</v>
      </c>
    </row>
    <row r="187" spans="1:14" ht="15" x14ac:dyDescent="0.25">
      <c r="A187" s="108"/>
      <c r="B187" s="108" t="s">
        <v>17</v>
      </c>
      <c r="C187" s="108" t="s">
        <v>11</v>
      </c>
      <c r="D187" s="108" t="s">
        <v>12</v>
      </c>
      <c r="E187" s="109"/>
      <c r="F187" s="110"/>
      <c r="G187" s="111"/>
      <c r="H187" s="110"/>
      <c r="I187" s="111"/>
      <c r="J187" s="112">
        <f>SUM(E187:I187)</f>
        <v>0</v>
      </c>
    </row>
    <row r="188" spans="1:14" ht="15" x14ac:dyDescent="0.25">
      <c r="A188" s="108"/>
      <c r="B188" s="114"/>
      <c r="C188" s="114"/>
      <c r="D188" s="114" t="s">
        <v>14</v>
      </c>
      <c r="E188" s="115"/>
      <c r="F188" s="116"/>
      <c r="G188" s="115"/>
      <c r="H188" s="116"/>
      <c r="I188" s="115"/>
      <c r="J188" s="117">
        <f t="shared" ref="J188:J190" si="46">SUM(E188:I188)</f>
        <v>0</v>
      </c>
    </row>
    <row r="189" spans="1:14" ht="15" x14ac:dyDescent="0.25">
      <c r="A189" s="108"/>
      <c r="B189" s="114"/>
      <c r="C189" s="114" t="s">
        <v>15</v>
      </c>
      <c r="D189" s="114" t="s">
        <v>12</v>
      </c>
      <c r="E189" s="115"/>
      <c r="F189" s="118">
        <v>6</v>
      </c>
      <c r="G189" s="119"/>
      <c r="H189" s="118"/>
      <c r="I189" s="119"/>
      <c r="J189" s="117">
        <f t="shared" si="46"/>
        <v>6</v>
      </c>
    </row>
    <row r="190" spans="1:14" ht="15.75" thickBot="1" x14ac:dyDescent="0.3">
      <c r="A190" s="108"/>
      <c r="B190" s="120"/>
      <c r="C190" s="120"/>
      <c r="D190" s="120" t="s">
        <v>14</v>
      </c>
      <c r="E190" s="121"/>
      <c r="F190" s="122"/>
      <c r="G190" s="121"/>
      <c r="H190" s="122"/>
      <c r="I190" s="121">
        <v>20</v>
      </c>
      <c r="J190" s="123">
        <f t="shared" si="46"/>
        <v>20</v>
      </c>
    </row>
    <row r="191" spans="1:14" ht="15" x14ac:dyDescent="0.25">
      <c r="A191" s="108"/>
      <c r="B191" s="108" t="s">
        <v>18</v>
      </c>
      <c r="C191" s="108" t="s">
        <v>11</v>
      </c>
      <c r="D191" s="108" t="s">
        <v>12</v>
      </c>
      <c r="E191" s="109"/>
      <c r="F191" s="110">
        <v>243</v>
      </c>
      <c r="G191" s="111"/>
      <c r="H191" s="124">
        <v>30</v>
      </c>
      <c r="I191" s="111">
        <v>40</v>
      </c>
      <c r="J191" s="112">
        <f>SUM(E191:I191)</f>
        <v>313</v>
      </c>
      <c r="K191" s="103" t="s">
        <v>43</v>
      </c>
      <c r="L191" s="103" t="s">
        <v>42</v>
      </c>
      <c r="M191" s="103"/>
      <c r="N191" s="103"/>
    </row>
    <row r="192" spans="1:14" ht="15" x14ac:dyDescent="0.25">
      <c r="A192" s="108"/>
      <c r="B192" s="114"/>
      <c r="C192" s="114"/>
      <c r="D192" s="114" t="s">
        <v>14</v>
      </c>
      <c r="E192" s="115"/>
      <c r="F192" s="116">
        <v>25</v>
      </c>
      <c r="G192" s="115"/>
      <c r="H192" s="116"/>
      <c r="I192" s="115"/>
      <c r="J192" s="117">
        <f t="shared" ref="J192:J194" si="47">SUM(E192:I192)</f>
        <v>25</v>
      </c>
    </row>
    <row r="193" spans="1:10" ht="15" x14ac:dyDescent="0.25">
      <c r="A193" s="108"/>
      <c r="B193" s="114"/>
      <c r="C193" s="114" t="s">
        <v>15</v>
      </c>
      <c r="D193" s="114" t="s">
        <v>12</v>
      </c>
      <c r="E193" s="115"/>
      <c r="F193" s="118">
        <v>65</v>
      </c>
      <c r="G193" s="119"/>
      <c r="H193" s="118"/>
      <c r="I193" s="119"/>
      <c r="J193" s="117">
        <f t="shared" si="47"/>
        <v>65</v>
      </c>
    </row>
    <row r="194" spans="1:10" ht="15.75" thickBot="1" x14ac:dyDescent="0.3">
      <c r="A194" s="120"/>
      <c r="B194" s="120"/>
      <c r="C194" s="120"/>
      <c r="D194" s="120" t="s">
        <v>14</v>
      </c>
      <c r="E194" s="121"/>
      <c r="F194" s="122"/>
      <c r="G194" s="121"/>
      <c r="H194" s="122"/>
      <c r="I194" s="121"/>
      <c r="J194" s="123">
        <f t="shared" si="47"/>
        <v>0</v>
      </c>
    </row>
    <row r="195" spans="1:10" ht="15" x14ac:dyDescent="0.25">
      <c r="A195" s="108" t="s">
        <v>27</v>
      </c>
      <c r="B195" s="108" t="s">
        <v>10</v>
      </c>
      <c r="C195" s="108" t="s">
        <v>11</v>
      </c>
      <c r="D195" s="108" t="s">
        <v>12</v>
      </c>
      <c r="E195" s="109"/>
      <c r="F195" s="110"/>
      <c r="G195" s="111"/>
      <c r="H195" s="110"/>
      <c r="I195" s="111"/>
      <c r="J195" s="112">
        <f>SUM(E195:I195)</f>
        <v>0</v>
      </c>
    </row>
    <row r="196" spans="1:10" ht="15" x14ac:dyDescent="0.25">
      <c r="A196" s="108"/>
      <c r="B196" s="114"/>
      <c r="C196" s="114"/>
      <c r="D196" s="114" t="s">
        <v>14</v>
      </c>
      <c r="E196" s="115"/>
      <c r="F196" s="116"/>
      <c r="G196" s="115"/>
      <c r="H196" s="116"/>
      <c r="I196" s="115"/>
      <c r="J196" s="117">
        <f t="shared" ref="J196:J198" si="48">SUM(E196:I196)</f>
        <v>0</v>
      </c>
    </row>
    <row r="197" spans="1:10" ht="15" x14ac:dyDescent="0.25">
      <c r="A197" s="108"/>
      <c r="B197" s="114"/>
      <c r="C197" s="114" t="s">
        <v>15</v>
      </c>
      <c r="D197" s="114" t="s">
        <v>12</v>
      </c>
      <c r="E197" s="115"/>
      <c r="F197" s="118"/>
      <c r="G197" s="119"/>
      <c r="H197" s="118"/>
      <c r="I197" s="119"/>
      <c r="J197" s="117">
        <f t="shared" si="48"/>
        <v>0</v>
      </c>
    </row>
    <row r="198" spans="1:10" ht="15.75" thickBot="1" x14ac:dyDescent="0.3">
      <c r="A198" s="108"/>
      <c r="B198" s="120"/>
      <c r="C198" s="120"/>
      <c r="D198" s="120" t="s">
        <v>14</v>
      </c>
      <c r="E198" s="121"/>
      <c r="F198" s="122"/>
      <c r="G198" s="121"/>
      <c r="H198" s="122"/>
      <c r="I198" s="121"/>
      <c r="J198" s="123">
        <f t="shared" si="48"/>
        <v>0</v>
      </c>
    </row>
    <row r="199" spans="1:10" ht="15" x14ac:dyDescent="0.25">
      <c r="A199" s="108"/>
      <c r="B199" s="108" t="s">
        <v>16</v>
      </c>
      <c r="C199" s="108" t="s">
        <v>11</v>
      </c>
      <c r="D199" s="108" t="s">
        <v>12</v>
      </c>
      <c r="E199" s="109"/>
      <c r="F199" s="110"/>
      <c r="G199" s="111"/>
      <c r="H199" s="110"/>
      <c r="I199" s="111"/>
      <c r="J199" s="112">
        <f>SUM(E199:I199)</f>
        <v>0</v>
      </c>
    </row>
    <row r="200" spans="1:10" ht="15" x14ac:dyDescent="0.25">
      <c r="A200" s="108"/>
      <c r="B200" s="114"/>
      <c r="C200" s="114"/>
      <c r="D200" s="114" t="s">
        <v>14</v>
      </c>
      <c r="E200" s="115"/>
      <c r="F200" s="116"/>
      <c r="G200" s="115"/>
      <c r="H200" s="116"/>
      <c r="I200" s="115"/>
      <c r="J200" s="117">
        <f t="shared" ref="J200:J202" si="49">SUM(E200:I200)</f>
        <v>0</v>
      </c>
    </row>
    <row r="201" spans="1:10" ht="15" x14ac:dyDescent="0.25">
      <c r="A201" s="108"/>
      <c r="B201" s="114"/>
      <c r="C201" s="114" t="s">
        <v>15</v>
      </c>
      <c r="D201" s="114" t="s">
        <v>12</v>
      </c>
      <c r="E201" s="115"/>
      <c r="F201" s="118"/>
      <c r="G201" s="119"/>
      <c r="H201" s="118"/>
      <c r="I201" s="119"/>
      <c r="J201" s="117">
        <f t="shared" si="49"/>
        <v>0</v>
      </c>
    </row>
    <row r="202" spans="1:10" ht="15.75" thickBot="1" x14ac:dyDescent="0.3">
      <c r="A202" s="108"/>
      <c r="B202" s="120"/>
      <c r="C202" s="120"/>
      <c r="D202" s="120" t="s">
        <v>14</v>
      </c>
      <c r="E202" s="121"/>
      <c r="F202" s="122"/>
      <c r="G202" s="121"/>
      <c r="H202" s="122"/>
      <c r="I202" s="121"/>
      <c r="J202" s="123">
        <f t="shared" si="49"/>
        <v>0</v>
      </c>
    </row>
    <row r="203" spans="1:10" ht="15" x14ac:dyDescent="0.25">
      <c r="A203" s="108"/>
      <c r="B203" s="108" t="s">
        <v>17</v>
      </c>
      <c r="C203" s="108" t="s">
        <v>11</v>
      </c>
      <c r="D203" s="108" t="s">
        <v>12</v>
      </c>
      <c r="E203" s="109"/>
      <c r="F203" s="110"/>
      <c r="G203" s="111"/>
      <c r="H203" s="110"/>
      <c r="I203" s="111"/>
      <c r="J203" s="112">
        <f>SUM(E203:I203)</f>
        <v>0</v>
      </c>
    </row>
    <row r="204" spans="1:10" ht="15" x14ac:dyDescent="0.25">
      <c r="A204" s="108"/>
      <c r="B204" s="114"/>
      <c r="C204" s="114"/>
      <c r="D204" s="114" t="s">
        <v>14</v>
      </c>
      <c r="E204" s="115"/>
      <c r="F204" s="116"/>
      <c r="G204" s="115"/>
      <c r="H204" s="116"/>
      <c r="I204" s="115"/>
      <c r="J204" s="117">
        <f t="shared" ref="J204:J206" si="50">SUM(E204:I204)</f>
        <v>0</v>
      </c>
    </row>
    <row r="205" spans="1:10" ht="15" x14ac:dyDescent="0.25">
      <c r="A205" s="108"/>
      <c r="B205" s="114"/>
      <c r="C205" s="114" t="s">
        <v>15</v>
      </c>
      <c r="D205" s="114" t="s">
        <v>12</v>
      </c>
      <c r="E205" s="115"/>
      <c r="F205" s="118"/>
      <c r="G205" s="119"/>
      <c r="H205" s="118"/>
      <c r="I205" s="119"/>
      <c r="J205" s="117">
        <f t="shared" si="50"/>
        <v>0</v>
      </c>
    </row>
    <row r="206" spans="1:10" ht="15.75" thickBot="1" x14ac:dyDescent="0.3">
      <c r="A206" s="108"/>
      <c r="B206" s="120"/>
      <c r="C206" s="120"/>
      <c r="D206" s="120" t="s">
        <v>14</v>
      </c>
      <c r="E206" s="121"/>
      <c r="F206" s="122"/>
      <c r="G206" s="121"/>
      <c r="H206" s="122"/>
      <c r="I206" s="121"/>
      <c r="J206" s="123">
        <f t="shared" si="50"/>
        <v>0</v>
      </c>
    </row>
    <row r="207" spans="1:10" ht="15" x14ac:dyDescent="0.25">
      <c r="A207" s="108"/>
      <c r="B207" s="108" t="s">
        <v>18</v>
      </c>
      <c r="C207" s="108" t="s">
        <v>11</v>
      </c>
      <c r="D207" s="108" t="s">
        <v>12</v>
      </c>
      <c r="E207" s="109"/>
      <c r="F207" s="110">
        <v>1</v>
      </c>
      <c r="G207" s="111"/>
      <c r="H207" s="110"/>
      <c r="I207" s="111"/>
      <c r="J207" s="112">
        <f>SUM(E207:I207)</f>
        <v>1</v>
      </c>
    </row>
    <row r="208" spans="1:10" ht="15" x14ac:dyDescent="0.25">
      <c r="A208" s="108"/>
      <c r="B208" s="114"/>
      <c r="C208" s="114"/>
      <c r="D208" s="114" t="s">
        <v>14</v>
      </c>
      <c r="E208" s="115"/>
      <c r="F208" s="116"/>
      <c r="G208" s="115"/>
      <c r="H208" s="116"/>
      <c r="I208" s="115"/>
      <c r="J208" s="117">
        <f t="shared" ref="J208:J210" si="51">SUM(E208:I208)</f>
        <v>0</v>
      </c>
    </row>
    <row r="209" spans="1:10" ht="15" x14ac:dyDescent="0.25">
      <c r="A209" s="108"/>
      <c r="B209" s="114"/>
      <c r="C209" s="114" t="s">
        <v>15</v>
      </c>
      <c r="D209" s="114" t="s">
        <v>12</v>
      </c>
      <c r="E209" s="115"/>
      <c r="F209" s="118"/>
      <c r="G209" s="119"/>
      <c r="H209" s="118"/>
      <c r="I209" s="119"/>
      <c r="J209" s="117">
        <f t="shared" si="51"/>
        <v>0</v>
      </c>
    </row>
    <row r="210" spans="1:10" ht="15.75" thickBot="1" x14ac:dyDescent="0.3">
      <c r="A210" s="120"/>
      <c r="B210" s="120"/>
      <c r="C210" s="120"/>
      <c r="D210" s="120" t="s">
        <v>14</v>
      </c>
      <c r="E210" s="121"/>
      <c r="F210" s="122"/>
      <c r="G210" s="121"/>
      <c r="H210" s="122"/>
      <c r="I210" s="121"/>
      <c r="J210" s="123">
        <f t="shared" si="51"/>
        <v>0</v>
      </c>
    </row>
    <row r="211" spans="1:10" ht="15" x14ac:dyDescent="0.25">
      <c r="A211" s="108" t="s">
        <v>28</v>
      </c>
      <c r="B211" s="108" t="s">
        <v>10</v>
      </c>
      <c r="C211" s="108" t="s">
        <v>11</v>
      </c>
      <c r="D211" s="108" t="s">
        <v>12</v>
      </c>
      <c r="E211" s="109"/>
      <c r="F211" s="110"/>
      <c r="G211" s="111"/>
      <c r="H211" s="110"/>
      <c r="I211" s="111"/>
      <c r="J211" s="112">
        <f>SUM(E211:I211)</f>
        <v>0</v>
      </c>
    </row>
    <row r="212" spans="1:10" ht="15" x14ac:dyDescent="0.25">
      <c r="A212" s="108"/>
      <c r="B212" s="114"/>
      <c r="C212" s="114"/>
      <c r="D212" s="114" t="s">
        <v>14</v>
      </c>
      <c r="E212" s="115"/>
      <c r="F212" s="116"/>
      <c r="G212" s="115"/>
      <c r="H212" s="116"/>
      <c r="I212" s="115"/>
      <c r="J212" s="117">
        <f t="shared" ref="J212:J214" si="52">SUM(E212:I212)</f>
        <v>0</v>
      </c>
    </row>
    <row r="213" spans="1:10" ht="15" x14ac:dyDescent="0.25">
      <c r="A213" s="108"/>
      <c r="B213" s="114"/>
      <c r="C213" s="114" t="s">
        <v>15</v>
      </c>
      <c r="D213" s="114" t="s">
        <v>12</v>
      </c>
      <c r="E213" s="115"/>
      <c r="F213" s="118"/>
      <c r="G213" s="119"/>
      <c r="H213" s="118"/>
      <c r="I213" s="119"/>
      <c r="J213" s="117">
        <f t="shared" si="52"/>
        <v>0</v>
      </c>
    </row>
    <row r="214" spans="1:10" ht="15.75" thickBot="1" x14ac:dyDescent="0.3">
      <c r="A214" s="108"/>
      <c r="B214" s="120"/>
      <c r="C214" s="120"/>
      <c r="D214" s="120" t="s">
        <v>14</v>
      </c>
      <c r="E214" s="121"/>
      <c r="F214" s="122"/>
      <c r="G214" s="121"/>
      <c r="H214" s="122"/>
      <c r="I214" s="121"/>
      <c r="J214" s="123">
        <f t="shared" si="52"/>
        <v>0</v>
      </c>
    </row>
    <row r="215" spans="1:10" ht="15" x14ac:dyDescent="0.25">
      <c r="A215" s="108"/>
      <c r="B215" s="108" t="s">
        <v>16</v>
      </c>
      <c r="C215" s="108" t="s">
        <v>11</v>
      </c>
      <c r="D215" s="108" t="s">
        <v>12</v>
      </c>
      <c r="E215" s="109"/>
      <c r="F215" s="110"/>
      <c r="G215" s="111"/>
      <c r="H215" s="110"/>
      <c r="I215" s="111"/>
      <c r="J215" s="112">
        <f>SUM(E215:I215)</f>
        <v>0</v>
      </c>
    </row>
    <row r="216" spans="1:10" ht="15" x14ac:dyDescent="0.25">
      <c r="A216" s="108"/>
      <c r="B216" s="114"/>
      <c r="C216" s="114"/>
      <c r="D216" s="114" t="s">
        <v>14</v>
      </c>
      <c r="E216" s="115"/>
      <c r="F216" s="116"/>
      <c r="G216" s="115"/>
      <c r="H216" s="116"/>
      <c r="I216" s="115"/>
      <c r="J216" s="117">
        <f t="shared" ref="J216:J218" si="53">SUM(E216:I216)</f>
        <v>0</v>
      </c>
    </row>
    <row r="217" spans="1:10" ht="15" x14ac:dyDescent="0.25">
      <c r="A217" s="108"/>
      <c r="B217" s="114"/>
      <c r="C217" s="114" t="s">
        <v>15</v>
      </c>
      <c r="D217" s="114" t="s">
        <v>12</v>
      </c>
      <c r="E217" s="115"/>
      <c r="F217" s="118"/>
      <c r="G217" s="119"/>
      <c r="H217" s="118"/>
      <c r="I217" s="119"/>
      <c r="J217" s="117">
        <f t="shared" si="53"/>
        <v>0</v>
      </c>
    </row>
    <row r="218" spans="1:10" ht="15.75" thickBot="1" x14ac:dyDescent="0.3">
      <c r="A218" s="108"/>
      <c r="B218" s="120"/>
      <c r="C218" s="120"/>
      <c r="D218" s="120" t="s">
        <v>14</v>
      </c>
      <c r="E218" s="121"/>
      <c r="F218" s="122"/>
      <c r="G218" s="121"/>
      <c r="H218" s="122"/>
      <c r="I218" s="121"/>
      <c r="J218" s="123">
        <f t="shared" si="53"/>
        <v>0</v>
      </c>
    </row>
    <row r="219" spans="1:10" ht="15" x14ac:dyDescent="0.25">
      <c r="A219" s="108"/>
      <c r="B219" s="108" t="s">
        <v>17</v>
      </c>
      <c r="C219" s="108" t="s">
        <v>11</v>
      </c>
      <c r="D219" s="108" t="s">
        <v>12</v>
      </c>
      <c r="E219" s="109"/>
      <c r="F219" s="110"/>
      <c r="G219" s="111">
        <v>15</v>
      </c>
      <c r="H219" s="110"/>
      <c r="I219" s="111"/>
      <c r="J219" s="112">
        <f>SUM(E219:I219)</f>
        <v>15</v>
      </c>
    </row>
    <row r="220" spans="1:10" ht="15" x14ac:dyDescent="0.25">
      <c r="A220" s="108"/>
      <c r="B220" s="114"/>
      <c r="C220" s="114"/>
      <c r="D220" s="114" t="s">
        <v>14</v>
      </c>
      <c r="E220" s="115"/>
      <c r="F220" s="116"/>
      <c r="G220" s="115"/>
      <c r="H220" s="116"/>
      <c r="I220" s="115"/>
      <c r="J220" s="117">
        <f t="shared" ref="J220:J222" si="54">SUM(E220:I220)</f>
        <v>0</v>
      </c>
    </row>
    <row r="221" spans="1:10" ht="15" x14ac:dyDescent="0.25">
      <c r="A221" s="108"/>
      <c r="B221" s="114"/>
      <c r="C221" s="114" t="s">
        <v>15</v>
      </c>
      <c r="D221" s="114" t="s">
        <v>12</v>
      </c>
      <c r="E221" s="115"/>
      <c r="F221" s="118"/>
      <c r="G221" s="119"/>
      <c r="H221" s="118"/>
      <c r="I221" s="119"/>
      <c r="J221" s="117">
        <f t="shared" si="54"/>
        <v>0</v>
      </c>
    </row>
    <row r="222" spans="1:10" ht="15.75" thickBot="1" x14ac:dyDescent="0.3">
      <c r="A222" s="108"/>
      <c r="B222" s="120"/>
      <c r="C222" s="120"/>
      <c r="D222" s="120" t="s">
        <v>14</v>
      </c>
      <c r="E222" s="121"/>
      <c r="F222" s="122"/>
      <c r="G222" s="121"/>
      <c r="H222" s="122"/>
      <c r="I222" s="121"/>
      <c r="J222" s="123">
        <f t="shared" si="54"/>
        <v>0</v>
      </c>
    </row>
    <row r="223" spans="1:10" ht="15" x14ac:dyDescent="0.25">
      <c r="A223" s="108"/>
      <c r="B223" s="108" t="s">
        <v>18</v>
      </c>
      <c r="C223" s="108" t="s">
        <v>11</v>
      </c>
      <c r="D223" s="108" t="s">
        <v>12</v>
      </c>
      <c r="E223" s="109"/>
      <c r="F223" s="110"/>
      <c r="G223" s="111"/>
      <c r="H223" s="110"/>
      <c r="I223" s="111"/>
      <c r="J223" s="112">
        <f>SUM(E223:I223)</f>
        <v>0</v>
      </c>
    </row>
    <row r="224" spans="1:10" ht="15" x14ac:dyDescent="0.25">
      <c r="A224" s="108"/>
      <c r="B224" s="114"/>
      <c r="C224" s="114"/>
      <c r="D224" s="114" t="s">
        <v>14</v>
      </c>
      <c r="E224" s="115"/>
      <c r="F224" s="116"/>
      <c r="G224" s="115"/>
      <c r="H224" s="116">
        <v>5</v>
      </c>
      <c r="I224" s="115"/>
      <c r="J224" s="117">
        <f t="shared" ref="J224:J226" si="55">SUM(E224:I224)</f>
        <v>5</v>
      </c>
    </row>
    <row r="225" spans="1:10" ht="15" x14ac:dyDescent="0.25">
      <c r="A225" s="108"/>
      <c r="B225" s="114"/>
      <c r="C225" s="114" t="s">
        <v>15</v>
      </c>
      <c r="D225" s="114" t="s">
        <v>12</v>
      </c>
      <c r="E225" s="115"/>
      <c r="F225" s="118"/>
      <c r="G225" s="119"/>
      <c r="H225" s="118"/>
      <c r="I225" s="119"/>
      <c r="J225" s="117">
        <f t="shared" si="55"/>
        <v>0</v>
      </c>
    </row>
    <row r="226" spans="1:10" ht="15.75" thickBot="1" x14ac:dyDescent="0.3">
      <c r="A226" s="120"/>
      <c r="B226" s="120"/>
      <c r="C226" s="120"/>
      <c r="D226" s="120" t="s">
        <v>14</v>
      </c>
      <c r="E226" s="121"/>
      <c r="F226" s="122"/>
      <c r="G226" s="121"/>
      <c r="H226" s="122"/>
      <c r="I226" s="121"/>
      <c r="J226" s="123">
        <f t="shared" si="55"/>
        <v>0</v>
      </c>
    </row>
    <row r="227" spans="1:10" ht="15" x14ac:dyDescent="0.25">
      <c r="A227" s="108" t="s">
        <v>29</v>
      </c>
      <c r="B227" s="108" t="s">
        <v>10</v>
      </c>
      <c r="C227" s="108" t="s">
        <v>11</v>
      </c>
      <c r="D227" s="108" t="s">
        <v>12</v>
      </c>
      <c r="E227" s="109"/>
      <c r="F227" s="110"/>
      <c r="G227" s="111"/>
      <c r="H227" s="110"/>
      <c r="I227" s="111"/>
      <c r="J227" s="112">
        <f>SUM(E227:I227)</f>
        <v>0</v>
      </c>
    </row>
    <row r="228" spans="1:10" ht="15" x14ac:dyDescent="0.25">
      <c r="A228" s="108"/>
      <c r="B228" s="114"/>
      <c r="C228" s="114"/>
      <c r="D228" s="114" t="s">
        <v>14</v>
      </c>
      <c r="E228" s="115"/>
      <c r="F228" s="116"/>
      <c r="G228" s="115"/>
      <c r="H228" s="116"/>
      <c r="I228" s="115"/>
      <c r="J228" s="117">
        <f t="shared" ref="J228:J230" si="56">SUM(E228:I228)</f>
        <v>0</v>
      </c>
    </row>
    <row r="229" spans="1:10" ht="15" x14ac:dyDescent="0.25">
      <c r="A229" s="108"/>
      <c r="B229" s="114"/>
      <c r="C229" s="114" t="s">
        <v>15</v>
      </c>
      <c r="D229" s="114" t="s">
        <v>12</v>
      </c>
      <c r="E229" s="115"/>
      <c r="F229" s="118"/>
      <c r="G229" s="119"/>
      <c r="H229" s="118"/>
      <c r="I229" s="119"/>
      <c r="J229" s="117">
        <f t="shared" si="56"/>
        <v>0</v>
      </c>
    </row>
    <row r="230" spans="1:10" ht="15.75" thickBot="1" x14ac:dyDescent="0.3">
      <c r="A230" s="108"/>
      <c r="B230" s="120"/>
      <c r="C230" s="120"/>
      <c r="D230" s="120" t="s">
        <v>14</v>
      </c>
      <c r="E230" s="121"/>
      <c r="F230" s="122"/>
      <c r="G230" s="121"/>
      <c r="H230" s="122"/>
      <c r="I230" s="121"/>
      <c r="J230" s="123">
        <f t="shared" si="56"/>
        <v>0</v>
      </c>
    </row>
    <row r="231" spans="1:10" ht="15" x14ac:dyDescent="0.25">
      <c r="A231" s="108"/>
      <c r="B231" s="108" t="s">
        <v>16</v>
      </c>
      <c r="C231" s="108" t="s">
        <v>11</v>
      </c>
      <c r="D231" s="108" t="s">
        <v>12</v>
      </c>
      <c r="E231" s="109"/>
      <c r="F231" s="110"/>
      <c r="G231" s="111"/>
      <c r="H231" s="110"/>
      <c r="I231" s="111"/>
      <c r="J231" s="112">
        <f>SUM(E231:I231)</f>
        <v>0</v>
      </c>
    </row>
    <row r="232" spans="1:10" ht="15" x14ac:dyDescent="0.25">
      <c r="A232" s="108"/>
      <c r="B232" s="114"/>
      <c r="C232" s="114"/>
      <c r="D232" s="114" t="s">
        <v>14</v>
      </c>
      <c r="E232" s="115"/>
      <c r="F232" s="116"/>
      <c r="G232" s="115"/>
      <c r="H232" s="116"/>
      <c r="I232" s="115"/>
      <c r="J232" s="117">
        <f t="shared" ref="J232:J234" si="57">SUM(E232:I232)</f>
        <v>0</v>
      </c>
    </row>
    <row r="233" spans="1:10" ht="15" x14ac:dyDescent="0.25">
      <c r="A233" s="108"/>
      <c r="B233" s="114"/>
      <c r="C233" s="114" t="s">
        <v>15</v>
      </c>
      <c r="D233" s="114" t="s">
        <v>12</v>
      </c>
      <c r="E233" s="115"/>
      <c r="F233" s="118"/>
      <c r="G233" s="119"/>
      <c r="H233" s="118"/>
      <c r="I233" s="119"/>
      <c r="J233" s="117">
        <f t="shared" si="57"/>
        <v>0</v>
      </c>
    </row>
    <row r="234" spans="1:10" ht="15.75" thickBot="1" x14ac:dyDescent="0.3">
      <c r="A234" s="108"/>
      <c r="B234" s="120"/>
      <c r="C234" s="120"/>
      <c r="D234" s="120" t="s">
        <v>14</v>
      </c>
      <c r="E234" s="121"/>
      <c r="F234" s="122"/>
      <c r="G234" s="121"/>
      <c r="H234" s="122"/>
      <c r="I234" s="121"/>
      <c r="J234" s="123">
        <f t="shared" si="57"/>
        <v>0</v>
      </c>
    </row>
    <row r="235" spans="1:10" ht="15" x14ac:dyDescent="0.25">
      <c r="A235" s="108"/>
      <c r="B235" s="108" t="s">
        <v>17</v>
      </c>
      <c r="C235" s="108" t="s">
        <v>11</v>
      </c>
      <c r="D235" s="108" t="s">
        <v>12</v>
      </c>
      <c r="E235" s="109"/>
      <c r="F235" s="110"/>
      <c r="G235" s="111"/>
      <c r="H235" s="110"/>
      <c r="I235" s="111"/>
      <c r="J235" s="112">
        <f>SUM(E235:I235)</f>
        <v>0</v>
      </c>
    </row>
    <row r="236" spans="1:10" ht="15" x14ac:dyDescent="0.25">
      <c r="A236" s="108"/>
      <c r="B236" s="114"/>
      <c r="C236" s="114"/>
      <c r="D236" s="114" t="s">
        <v>14</v>
      </c>
      <c r="E236" s="115"/>
      <c r="F236" s="116"/>
      <c r="G236" s="115"/>
      <c r="H236" s="116"/>
      <c r="I236" s="115"/>
      <c r="J236" s="117">
        <f t="shared" ref="J236:J238" si="58">SUM(E236:I236)</f>
        <v>0</v>
      </c>
    </row>
    <row r="237" spans="1:10" ht="15" x14ac:dyDescent="0.25">
      <c r="A237" s="108"/>
      <c r="B237" s="114"/>
      <c r="C237" s="114" t="s">
        <v>15</v>
      </c>
      <c r="D237" s="114" t="s">
        <v>12</v>
      </c>
      <c r="E237" s="115"/>
      <c r="F237" s="118"/>
      <c r="G237" s="119"/>
      <c r="H237" s="118"/>
      <c r="I237" s="119"/>
      <c r="J237" s="117">
        <f t="shared" si="58"/>
        <v>0</v>
      </c>
    </row>
    <row r="238" spans="1:10" ht="15.75" thickBot="1" x14ac:dyDescent="0.3">
      <c r="A238" s="108"/>
      <c r="B238" s="120"/>
      <c r="C238" s="120"/>
      <c r="D238" s="120" t="s">
        <v>14</v>
      </c>
      <c r="E238" s="121"/>
      <c r="F238" s="122"/>
      <c r="G238" s="121"/>
      <c r="H238" s="122"/>
      <c r="I238" s="121"/>
      <c r="J238" s="123">
        <f t="shared" si="58"/>
        <v>0</v>
      </c>
    </row>
    <row r="239" spans="1:10" ht="15" x14ac:dyDescent="0.25">
      <c r="A239" s="108"/>
      <c r="B239" s="108" t="s">
        <v>18</v>
      </c>
      <c r="C239" s="108" t="s">
        <v>11</v>
      </c>
      <c r="D239" s="108" t="s">
        <v>12</v>
      </c>
      <c r="E239" s="109"/>
      <c r="F239" s="110"/>
      <c r="G239" s="111"/>
      <c r="H239" s="110"/>
      <c r="I239" s="111">
        <v>10</v>
      </c>
      <c r="J239" s="112">
        <f>SUM(E239:I239)</f>
        <v>10</v>
      </c>
    </row>
    <row r="240" spans="1:10" ht="15" x14ac:dyDescent="0.25">
      <c r="A240" s="108"/>
      <c r="B240" s="114"/>
      <c r="C240" s="114"/>
      <c r="D240" s="114" t="s">
        <v>14</v>
      </c>
      <c r="E240" s="115"/>
      <c r="F240" s="116"/>
      <c r="G240" s="115"/>
      <c r="H240" s="116"/>
      <c r="I240" s="115"/>
      <c r="J240" s="117">
        <f t="shared" ref="J240:J242" si="59">SUM(E240:I240)</f>
        <v>0</v>
      </c>
    </row>
    <row r="241" spans="1:10" ht="15" x14ac:dyDescent="0.25">
      <c r="A241" s="108"/>
      <c r="B241" s="114"/>
      <c r="C241" s="114" t="s">
        <v>15</v>
      </c>
      <c r="D241" s="114" t="s">
        <v>12</v>
      </c>
      <c r="E241" s="115"/>
      <c r="F241" s="118"/>
      <c r="G241" s="119"/>
      <c r="H241" s="118"/>
      <c r="I241" s="119"/>
      <c r="J241" s="117">
        <f t="shared" si="59"/>
        <v>0</v>
      </c>
    </row>
    <row r="242" spans="1:10" ht="15.75" thickBot="1" x14ac:dyDescent="0.3">
      <c r="A242" s="120"/>
      <c r="B242" s="120"/>
      <c r="C242" s="120"/>
      <c r="D242" s="120" t="s">
        <v>14</v>
      </c>
      <c r="E242" s="121"/>
      <c r="F242" s="122"/>
      <c r="G242" s="121"/>
      <c r="H242" s="122"/>
      <c r="I242" s="121"/>
      <c r="J242" s="123">
        <f t="shared" si="59"/>
        <v>0</v>
      </c>
    </row>
    <row r="243" spans="1:10" ht="15" x14ac:dyDescent="0.25">
      <c r="A243" s="108" t="s">
        <v>30</v>
      </c>
      <c r="B243" s="108" t="s">
        <v>10</v>
      </c>
      <c r="C243" s="108" t="s">
        <v>11</v>
      </c>
      <c r="D243" s="108" t="s">
        <v>12</v>
      </c>
      <c r="E243" s="109"/>
      <c r="F243" s="110"/>
      <c r="G243" s="111"/>
      <c r="H243" s="110"/>
      <c r="I243" s="111"/>
      <c r="J243" s="112">
        <f>SUM(E243:I243)</f>
        <v>0</v>
      </c>
    </row>
    <row r="244" spans="1:10" ht="15" x14ac:dyDescent="0.25">
      <c r="A244" s="108"/>
      <c r="B244" s="114"/>
      <c r="C244" s="114"/>
      <c r="D244" s="114" t="s">
        <v>14</v>
      </c>
      <c r="E244" s="115"/>
      <c r="F244" s="116"/>
      <c r="G244" s="115"/>
      <c r="H244" s="116"/>
      <c r="I244" s="115"/>
      <c r="J244" s="117">
        <f t="shared" ref="J244:J246" si="60">SUM(E244:I244)</f>
        <v>0</v>
      </c>
    </row>
    <row r="245" spans="1:10" ht="15" x14ac:dyDescent="0.25">
      <c r="A245" s="108"/>
      <c r="B245" s="114"/>
      <c r="C245" s="114" t="s">
        <v>15</v>
      </c>
      <c r="D245" s="114" t="s">
        <v>12</v>
      </c>
      <c r="E245" s="115"/>
      <c r="F245" s="118"/>
      <c r="G245" s="119"/>
      <c r="H245" s="118"/>
      <c r="I245" s="119"/>
      <c r="J245" s="117">
        <f t="shared" si="60"/>
        <v>0</v>
      </c>
    </row>
    <row r="246" spans="1:10" ht="15.75" thickBot="1" x14ac:dyDescent="0.3">
      <c r="A246" s="108"/>
      <c r="B246" s="120"/>
      <c r="C246" s="120"/>
      <c r="D246" s="120" t="s">
        <v>14</v>
      </c>
      <c r="E246" s="121"/>
      <c r="F246" s="122"/>
      <c r="G246" s="121"/>
      <c r="H246" s="122"/>
      <c r="I246" s="121"/>
      <c r="J246" s="123">
        <f t="shared" si="60"/>
        <v>0</v>
      </c>
    </row>
    <row r="247" spans="1:10" ht="15" x14ac:dyDescent="0.25">
      <c r="A247" s="108"/>
      <c r="B247" s="108" t="s">
        <v>16</v>
      </c>
      <c r="C247" s="108" t="s">
        <v>11</v>
      </c>
      <c r="D247" s="108" t="s">
        <v>12</v>
      </c>
      <c r="E247" s="109"/>
      <c r="F247" s="110"/>
      <c r="G247" s="111"/>
      <c r="H247" s="110"/>
      <c r="I247" s="111"/>
      <c r="J247" s="112">
        <f>SUM(E247:I247)</f>
        <v>0</v>
      </c>
    </row>
    <row r="248" spans="1:10" ht="15" x14ac:dyDescent="0.25">
      <c r="A248" s="108"/>
      <c r="B248" s="114"/>
      <c r="C248" s="114"/>
      <c r="D248" s="114" t="s">
        <v>14</v>
      </c>
      <c r="E248" s="115"/>
      <c r="F248" s="116"/>
      <c r="G248" s="115"/>
      <c r="H248" s="116"/>
      <c r="I248" s="115"/>
      <c r="J248" s="117">
        <f t="shared" ref="J248:J250" si="61">SUM(E248:I248)</f>
        <v>0</v>
      </c>
    </row>
    <row r="249" spans="1:10" ht="15" x14ac:dyDescent="0.25">
      <c r="A249" s="108"/>
      <c r="B249" s="114"/>
      <c r="C249" s="114" t="s">
        <v>15</v>
      </c>
      <c r="D249" s="114" t="s">
        <v>12</v>
      </c>
      <c r="E249" s="115"/>
      <c r="F249" s="118"/>
      <c r="G249" s="119"/>
      <c r="H249" s="118"/>
      <c r="I249" s="119"/>
      <c r="J249" s="117">
        <f t="shared" si="61"/>
        <v>0</v>
      </c>
    </row>
    <row r="250" spans="1:10" ht="15.75" thickBot="1" x14ac:dyDescent="0.3">
      <c r="A250" s="108"/>
      <c r="B250" s="120"/>
      <c r="C250" s="120"/>
      <c r="D250" s="120" t="s">
        <v>14</v>
      </c>
      <c r="E250" s="121"/>
      <c r="F250" s="122"/>
      <c r="G250" s="121"/>
      <c r="H250" s="122"/>
      <c r="I250" s="121"/>
      <c r="J250" s="123">
        <f t="shared" si="61"/>
        <v>0</v>
      </c>
    </row>
    <row r="251" spans="1:10" ht="15" x14ac:dyDescent="0.25">
      <c r="A251" s="108"/>
      <c r="B251" s="108" t="s">
        <v>17</v>
      </c>
      <c r="C251" s="108" t="s">
        <v>11</v>
      </c>
      <c r="D251" s="108" t="s">
        <v>12</v>
      </c>
      <c r="E251" s="109"/>
      <c r="F251" s="110">
        <v>5</v>
      </c>
      <c r="G251" s="111"/>
      <c r="H251" s="110">
        <v>10</v>
      </c>
      <c r="I251" s="111"/>
      <c r="J251" s="112">
        <f>SUM(E251:I251)</f>
        <v>15</v>
      </c>
    </row>
    <row r="252" spans="1:10" ht="15" x14ac:dyDescent="0.25">
      <c r="A252" s="108"/>
      <c r="B252" s="114"/>
      <c r="C252" s="114"/>
      <c r="D252" s="114" t="s">
        <v>14</v>
      </c>
      <c r="E252" s="115"/>
      <c r="F252" s="116"/>
      <c r="G252" s="115"/>
      <c r="H252" s="116"/>
      <c r="I252" s="115"/>
      <c r="J252" s="117">
        <f t="shared" ref="J252:J254" si="62">SUM(E252:I252)</f>
        <v>0</v>
      </c>
    </row>
    <row r="253" spans="1:10" ht="15" x14ac:dyDescent="0.25">
      <c r="A253" s="108"/>
      <c r="B253" s="114"/>
      <c r="C253" s="114" t="s">
        <v>15</v>
      </c>
      <c r="D253" s="114" t="s">
        <v>12</v>
      </c>
      <c r="E253" s="115"/>
      <c r="F253" s="118"/>
      <c r="G253" s="119"/>
      <c r="H253" s="118"/>
      <c r="I253" s="119"/>
      <c r="J253" s="117">
        <f t="shared" si="62"/>
        <v>0</v>
      </c>
    </row>
    <row r="254" spans="1:10" ht="15.75" thickBot="1" x14ac:dyDescent="0.3">
      <c r="A254" s="108"/>
      <c r="B254" s="120"/>
      <c r="C254" s="120"/>
      <c r="D254" s="120" t="s">
        <v>14</v>
      </c>
      <c r="E254" s="121"/>
      <c r="F254" s="122"/>
      <c r="G254" s="121"/>
      <c r="H254" s="122"/>
      <c r="I254" s="121"/>
      <c r="J254" s="123">
        <f t="shared" si="62"/>
        <v>0</v>
      </c>
    </row>
    <row r="255" spans="1:10" ht="15" x14ac:dyDescent="0.25">
      <c r="A255" s="108"/>
      <c r="B255" s="108" t="s">
        <v>18</v>
      </c>
      <c r="C255" s="108" t="s">
        <v>11</v>
      </c>
      <c r="D255" s="108" t="s">
        <v>12</v>
      </c>
      <c r="E255" s="109"/>
      <c r="F255" s="110"/>
      <c r="G255" s="111"/>
      <c r="H255" s="110"/>
      <c r="I255" s="111"/>
      <c r="J255" s="112">
        <f>SUM(E255:I255)</f>
        <v>0</v>
      </c>
    </row>
    <row r="256" spans="1:10" ht="15" x14ac:dyDescent="0.25">
      <c r="A256" s="108"/>
      <c r="B256" s="114"/>
      <c r="C256" s="114"/>
      <c r="D256" s="114" t="s">
        <v>14</v>
      </c>
      <c r="E256" s="115"/>
      <c r="F256" s="116"/>
      <c r="G256" s="115"/>
      <c r="H256" s="116"/>
      <c r="I256" s="115"/>
      <c r="J256" s="117">
        <f t="shared" ref="J256:J258" si="63">SUM(E256:I256)</f>
        <v>0</v>
      </c>
    </row>
    <row r="257" spans="1:10" ht="15" x14ac:dyDescent="0.25">
      <c r="A257" s="108"/>
      <c r="B257" s="114"/>
      <c r="C257" s="114" t="s">
        <v>15</v>
      </c>
      <c r="D257" s="114" t="s">
        <v>12</v>
      </c>
      <c r="E257" s="115"/>
      <c r="F257" s="118"/>
      <c r="G257" s="119"/>
      <c r="H257" s="118"/>
      <c r="I257" s="119"/>
      <c r="J257" s="117">
        <f t="shared" si="63"/>
        <v>0</v>
      </c>
    </row>
    <row r="258" spans="1:10" ht="15.75" thickBot="1" x14ac:dyDescent="0.3">
      <c r="A258" s="120"/>
      <c r="B258" s="120"/>
      <c r="C258" s="120"/>
      <c r="D258" s="120" t="s">
        <v>14</v>
      </c>
      <c r="E258" s="121"/>
      <c r="F258" s="122"/>
      <c r="G258" s="121"/>
      <c r="H258" s="122"/>
      <c r="I258" s="121"/>
      <c r="J258" s="123">
        <f t="shared" si="63"/>
        <v>0</v>
      </c>
    </row>
    <row r="259" spans="1:10" ht="15" x14ac:dyDescent="0.25">
      <c r="A259" s="108" t="s">
        <v>31</v>
      </c>
      <c r="B259" s="108" t="s">
        <v>10</v>
      </c>
      <c r="C259" s="108" t="s">
        <v>11</v>
      </c>
      <c r="D259" s="108" t="s">
        <v>12</v>
      </c>
      <c r="E259" s="109"/>
      <c r="F259" s="110"/>
      <c r="G259" s="111"/>
      <c r="H259" s="110">
        <v>10</v>
      </c>
      <c r="I259" s="111"/>
      <c r="J259" s="112">
        <f>SUM(E259:I259)</f>
        <v>10</v>
      </c>
    </row>
    <row r="260" spans="1:10" ht="15" x14ac:dyDescent="0.25">
      <c r="A260" s="108"/>
      <c r="B260" s="114"/>
      <c r="C260" s="114"/>
      <c r="D260" s="114" t="s">
        <v>14</v>
      </c>
      <c r="E260" s="115"/>
      <c r="F260" s="116"/>
      <c r="G260" s="115"/>
      <c r="H260" s="116"/>
      <c r="I260" s="115">
        <v>13</v>
      </c>
      <c r="J260" s="117">
        <f t="shared" ref="J260:J262" si="64">SUM(E260:I260)</f>
        <v>13</v>
      </c>
    </row>
    <row r="261" spans="1:10" ht="15" x14ac:dyDescent="0.25">
      <c r="A261" s="108"/>
      <c r="B261" s="114"/>
      <c r="C261" s="114" t="s">
        <v>15</v>
      </c>
      <c r="D261" s="114" t="s">
        <v>12</v>
      </c>
      <c r="E261" s="115"/>
      <c r="F261" s="118"/>
      <c r="G261" s="119"/>
      <c r="H261" s="118"/>
      <c r="I261" s="119"/>
      <c r="J261" s="117">
        <f t="shared" si="64"/>
        <v>0</v>
      </c>
    </row>
    <row r="262" spans="1:10" ht="15.75" thickBot="1" x14ac:dyDescent="0.3">
      <c r="A262" s="108"/>
      <c r="B262" s="120"/>
      <c r="C262" s="120"/>
      <c r="D262" s="120" t="s">
        <v>14</v>
      </c>
      <c r="E262" s="121"/>
      <c r="F262" s="122"/>
      <c r="G262" s="121"/>
      <c r="H262" s="122"/>
      <c r="I262" s="121"/>
      <c r="J262" s="123">
        <f t="shared" si="64"/>
        <v>0</v>
      </c>
    </row>
    <row r="263" spans="1:10" ht="15" x14ac:dyDescent="0.25">
      <c r="A263" s="108"/>
      <c r="B263" s="108" t="s">
        <v>16</v>
      </c>
      <c r="C263" s="108" t="s">
        <v>11</v>
      </c>
      <c r="D263" s="108" t="s">
        <v>12</v>
      </c>
      <c r="E263" s="109"/>
      <c r="F263" s="110"/>
      <c r="G263" s="111"/>
      <c r="H263" s="110"/>
      <c r="I263" s="111"/>
      <c r="J263" s="112">
        <f>SUM(E263:I263)</f>
        <v>0</v>
      </c>
    </row>
    <row r="264" spans="1:10" ht="15" x14ac:dyDescent="0.25">
      <c r="A264" s="108"/>
      <c r="B264" s="114"/>
      <c r="C264" s="114"/>
      <c r="D264" s="114" t="s">
        <v>14</v>
      </c>
      <c r="E264" s="115"/>
      <c r="F264" s="116"/>
      <c r="G264" s="115"/>
      <c r="H264" s="116"/>
      <c r="I264" s="115"/>
      <c r="J264" s="117">
        <f t="shared" ref="J264:J266" si="65">SUM(E264:I264)</f>
        <v>0</v>
      </c>
    </row>
    <row r="265" spans="1:10" ht="15" x14ac:dyDescent="0.25">
      <c r="A265" s="108"/>
      <c r="B265" s="114"/>
      <c r="C265" s="114" t="s">
        <v>15</v>
      </c>
      <c r="D265" s="114" t="s">
        <v>12</v>
      </c>
      <c r="E265" s="115"/>
      <c r="F265" s="118"/>
      <c r="G265" s="119"/>
      <c r="H265" s="118"/>
      <c r="I265" s="119"/>
      <c r="J265" s="117">
        <f t="shared" si="65"/>
        <v>0</v>
      </c>
    </row>
    <row r="266" spans="1:10" ht="15.75" thickBot="1" x14ac:dyDescent="0.3">
      <c r="A266" s="108"/>
      <c r="B266" s="120"/>
      <c r="C266" s="120"/>
      <c r="D266" s="120" t="s">
        <v>14</v>
      </c>
      <c r="E266" s="121"/>
      <c r="F266" s="122"/>
      <c r="G266" s="121"/>
      <c r="H266" s="122"/>
      <c r="I266" s="121"/>
      <c r="J266" s="123">
        <f t="shared" si="65"/>
        <v>0</v>
      </c>
    </row>
    <row r="267" spans="1:10" ht="15" x14ac:dyDescent="0.25">
      <c r="A267" s="108"/>
      <c r="B267" s="108" t="s">
        <v>17</v>
      </c>
      <c r="C267" s="108" t="s">
        <v>11</v>
      </c>
      <c r="D267" s="108" t="s">
        <v>12</v>
      </c>
      <c r="E267" s="109"/>
      <c r="F267" s="110"/>
      <c r="G267" s="111"/>
      <c r="H267" s="110"/>
      <c r="I267" s="111"/>
      <c r="J267" s="112">
        <f>SUM(E267:I267)</f>
        <v>0</v>
      </c>
    </row>
    <row r="268" spans="1:10" ht="15" x14ac:dyDescent="0.25">
      <c r="A268" s="108"/>
      <c r="B268" s="114"/>
      <c r="C268" s="114"/>
      <c r="D268" s="114" t="s">
        <v>14</v>
      </c>
      <c r="E268" s="115"/>
      <c r="F268" s="116"/>
      <c r="G268" s="115"/>
      <c r="H268" s="116"/>
      <c r="I268" s="115"/>
      <c r="J268" s="117">
        <f t="shared" ref="J268:J270" si="66">SUM(E268:I268)</f>
        <v>0</v>
      </c>
    </row>
    <row r="269" spans="1:10" ht="15" x14ac:dyDescent="0.25">
      <c r="A269" s="108"/>
      <c r="B269" s="114"/>
      <c r="C269" s="114" t="s">
        <v>15</v>
      </c>
      <c r="D269" s="114" t="s">
        <v>12</v>
      </c>
      <c r="E269" s="115"/>
      <c r="F269" s="118"/>
      <c r="G269" s="119"/>
      <c r="H269" s="118"/>
      <c r="I269" s="119"/>
      <c r="J269" s="117">
        <f t="shared" si="66"/>
        <v>0</v>
      </c>
    </row>
    <row r="270" spans="1:10" ht="15.75" thickBot="1" x14ac:dyDescent="0.3">
      <c r="A270" s="108"/>
      <c r="B270" s="120"/>
      <c r="C270" s="120"/>
      <c r="D270" s="120" t="s">
        <v>14</v>
      </c>
      <c r="E270" s="121"/>
      <c r="F270" s="122"/>
      <c r="G270" s="121"/>
      <c r="H270" s="122"/>
      <c r="I270" s="121"/>
      <c r="J270" s="123">
        <f t="shared" si="66"/>
        <v>0</v>
      </c>
    </row>
    <row r="271" spans="1:10" ht="15" x14ac:dyDescent="0.25">
      <c r="A271" s="108"/>
      <c r="B271" s="108" t="s">
        <v>18</v>
      </c>
      <c r="C271" s="108" t="s">
        <v>11</v>
      </c>
      <c r="D271" s="108" t="s">
        <v>12</v>
      </c>
      <c r="E271" s="109"/>
      <c r="F271" s="110">
        <v>7</v>
      </c>
      <c r="G271" s="111"/>
      <c r="H271" s="110"/>
      <c r="I271" s="111"/>
      <c r="J271" s="112">
        <f>SUM(E271:I271)</f>
        <v>7</v>
      </c>
    </row>
    <row r="272" spans="1:10" ht="15" x14ac:dyDescent="0.25">
      <c r="A272" s="108"/>
      <c r="B272" s="114"/>
      <c r="C272" s="114"/>
      <c r="D272" s="114" t="s">
        <v>14</v>
      </c>
      <c r="E272" s="115"/>
      <c r="F272" s="116"/>
      <c r="G272" s="115"/>
      <c r="H272" s="116"/>
      <c r="I272" s="115"/>
      <c r="J272" s="117">
        <f t="shared" ref="J272:J274" si="67">SUM(E272:I272)</f>
        <v>0</v>
      </c>
    </row>
    <row r="273" spans="1:10" ht="15" x14ac:dyDescent="0.25">
      <c r="A273" s="108"/>
      <c r="B273" s="114"/>
      <c r="C273" s="114" t="s">
        <v>15</v>
      </c>
      <c r="D273" s="114" t="s">
        <v>12</v>
      </c>
      <c r="E273" s="115"/>
      <c r="F273" s="118"/>
      <c r="G273" s="119"/>
      <c r="H273" s="118"/>
      <c r="I273" s="119"/>
      <c r="J273" s="117">
        <f t="shared" si="67"/>
        <v>0</v>
      </c>
    </row>
    <row r="274" spans="1:10" ht="15.75" thickBot="1" x14ac:dyDescent="0.3">
      <c r="A274" s="120"/>
      <c r="B274" s="120"/>
      <c r="C274" s="120"/>
      <c r="D274" s="120" t="s">
        <v>14</v>
      </c>
      <c r="E274" s="121"/>
      <c r="F274" s="122"/>
      <c r="G274" s="121"/>
      <c r="H274" s="122"/>
      <c r="I274" s="121"/>
      <c r="J274" s="123">
        <f t="shared" si="67"/>
        <v>0</v>
      </c>
    </row>
    <row r="275" spans="1:10" ht="15" x14ac:dyDescent="0.25">
      <c r="A275" s="108" t="s">
        <v>32</v>
      </c>
      <c r="B275" s="108" t="s">
        <v>10</v>
      </c>
      <c r="C275" s="108" t="s">
        <v>11</v>
      </c>
      <c r="D275" s="108" t="s">
        <v>12</v>
      </c>
      <c r="E275" s="109"/>
      <c r="F275" s="110"/>
      <c r="G275" s="111"/>
      <c r="H275" s="110"/>
      <c r="I275" s="111"/>
      <c r="J275" s="112">
        <f>SUM(E275:I275)</f>
        <v>0</v>
      </c>
    </row>
    <row r="276" spans="1:10" ht="15" x14ac:dyDescent="0.25">
      <c r="A276" s="108"/>
      <c r="B276" s="114"/>
      <c r="C276" s="114"/>
      <c r="D276" s="114" t="s">
        <v>14</v>
      </c>
      <c r="E276" s="115"/>
      <c r="F276" s="116"/>
      <c r="G276" s="115"/>
      <c r="H276" s="116"/>
      <c r="I276" s="115"/>
      <c r="J276" s="117">
        <f t="shared" ref="J276:J278" si="68">SUM(E276:I276)</f>
        <v>0</v>
      </c>
    </row>
    <row r="277" spans="1:10" ht="15" x14ac:dyDescent="0.25">
      <c r="A277" s="108"/>
      <c r="B277" s="114"/>
      <c r="C277" s="114" t="s">
        <v>15</v>
      </c>
      <c r="D277" s="114" t="s">
        <v>12</v>
      </c>
      <c r="E277" s="115"/>
      <c r="F277" s="118"/>
      <c r="G277" s="119"/>
      <c r="H277" s="118"/>
      <c r="I277" s="119"/>
      <c r="J277" s="117">
        <f t="shared" si="68"/>
        <v>0</v>
      </c>
    </row>
    <row r="278" spans="1:10" ht="15.75" thickBot="1" x14ac:dyDescent="0.3">
      <c r="A278" s="108"/>
      <c r="B278" s="120"/>
      <c r="C278" s="120"/>
      <c r="D278" s="120" t="s">
        <v>14</v>
      </c>
      <c r="E278" s="121"/>
      <c r="F278" s="122"/>
      <c r="G278" s="121"/>
      <c r="H278" s="122"/>
      <c r="I278" s="121"/>
      <c r="J278" s="123">
        <f t="shared" si="68"/>
        <v>0</v>
      </c>
    </row>
    <row r="279" spans="1:10" ht="15" x14ac:dyDescent="0.25">
      <c r="A279" s="108"/>
      <c r="B279" s="108" t="s">
        <v>16</v>
      </c>
      <c r="C279" s="108" t="s">
        <v>11</v>
      </c>
      <c r="D279" s="108" t="s">
        <v>12</v>
      </c>
      <c r="E279" s="109"/>
      <c r="F279" s="110"/>
      <c r="G279" s="111"/>
      <c r="H279" s="110"/>
      <c r="I279" s="111"/>
      <c r="J279" s="112">
        <f>SUM(E279:I279)</f>
        <v>0</v>
      </c>
    </row>
    <row r="280" spans="1:10" ht="15" x14ac:dyDescent="0.25">
      <c r="A280" s="108"/>
      <c r="B280" s="114"/>
      <c r="C280" s="114"/>
      <c r="D280" s="114" t="s">
        <v>14</v>
      </c>
      <c r="E280" s="115"/>
      <c r="F280" s="116"/>
      <c r="G280" s="115"/>
      <c r="H280" s="116"/>
      <c r="I280" s="115"/>
      <c r="J280" s="117">
        <f t="shared" ref="J280:J282" si="69">SUM(E280:I280)</f>
        <v>0</v>
      </c>
    </row>
    <row r="281" spans="1:10" ht="15" x14ac:dyDescent="0.25">
      <c r="A281" s="108"/>
      <c r="B281" s="114"/>
      <c r="C281" s="114" t="s">
        <v>15</v>
      </c>
      <c r="D281" s="114" t="s">
        <v>12</v>
      </c>
      <c r="E281" s="115"/>
      <c r="F281" s="118"/>
      <c r="G281" s="119"/>
      <c r="H281" s="118"/>
      <c r="I281" s="119"/>
      <c r="J281" s="117">
        <f t="shared" si="69"/>
        <v>0</v>
      </c>
    </row>
    <row r="282" spans="1:10" ht="15.75" thickBot="1" x14ac:dyDescent="0.3">
      <c r="A282" s="108"/>
      <c r="B282" s="120"/>
      <c r="C282" s="120"/>
      <c r="D282" s="120" t="s">
        <v>14</v>
      </c>
      <c r="E282" s="121"/>
      <c r="F282" s="122"/>
      <c r="G282" s="121"/>
      <c r="H282" s="122"/>
      <c r="I282" s="121"/>
      <c r="J282" s="123">
        <f t="shared" si="69"/>
        <v>0</v>
      </c>
    </row>
    <row r="283" spans="1:10" ht="15" x14ac:dyDescent="0.25">
      <c r="A283" s="108"/>
      <c r="B283" s="108" t="s">
        <v>17</v>
      </c>
      <c r="C283" s="108" t="s">
        <v>11</v>
      </c>
      <c r="D283" s="108" t="s">
        <v>12</v>
      </c>
      <c r="E283" s="109"/>
      <c r="F283" s="110">
        <v>10</v>
      </c>
      <c r="G283" s="111"/>
      <c r="H283" s="110"/>
      <c r="I283" s="111"/>
      <c r="J283" s="112">
        <f>SUM(E283:I283)</f>
        <v>10</v>
      </c>
    </row>
    <row r="284" spans="1:10" ht="15" x14ac:dyDescent="0.25">
      <c r="A284" s="108"/>
      <c r="B284" s="114"/>
      <c r="C284" s="114"/>
      <c r="D284" s="114" t="s">
        <v>14</v>
      </c>
      <c r="E284" s="115"/>
      <c r="F284" s="116">
        <v>12</v>
      </c>
      <c r="G284" s="115"/>
      <c r="H284" s="116"/>
      <c r="I284" s="115"/>
      <c r="J284" s="117">
        <f t="shared" ref="J284:J286" si="70">SUM(E284:I284)</f>
        <v>12</v>
      </c>
    </row>
    <row r="285" spans="1:10" ht="15" x14ac:dyDescent="0.25">
      <c r="A285" s="108"/>
      <c r="B285" s="114"/>
      <c r="C285" s="114" t="s">
        <v>15</v>
      </c>
      <c r="D285" s="114" t="s">
        <v>12</v>
      </c>
      <c r="E285" s="115"/>
      <c r="F285" s="118"/>
      <c r="G285" s="119"/>
      <c r="H285" s="118"/>
      <c r="I285" s="119"/>
      <c r="J285" s="117">
        <f t="shared" si="70"/>
        <v>0</v>
      </c>
    </row>
    <row r="286" spans="1:10" ht="15.75" thickBot="1" x14ac:dyDescent="0.3">
      <c r="A286" s="108"/>
      <c r="B286" s="120"/>
      <c r="C286" s="120"/>
      <c r="D286" s="120" t="s">
        <v>14</v>
      </c>
      <c r="E286" s="121"/>
      <c r="F286" s="122"/>
      <c r="G286" s="121"/>
      <c r="H286" s="122"/>
      <c r="I286" s="121"/>
      <c r="J286" s="123">
        <f t="shared" si="70"/>
        <v>0</v>
      </c>
    </row>
    <row r="287" spans="1:10" ht="15" x14ac:dyDescent="0.25">
      <c r="A287" s="108"/>
      <c r="B287" s="108" t="s">
        <v>18</v>
      </c>
      <c r="C287" s="108" t="s">
        <v>11</v>
      </c>
      <c r="D287" s="108" t="s">
        <v>12</v>
      </c>
      <c r="E287" s="109"/>
      <c r="F287" s="110"/>
      <c r="G287" s="111"/>
      <c r="H287" s="110"/>
      <c r="I287" s="111"/>
      <c r="J287" s="112">
        <f>SUM(E287:I287)</f>
        <v>0</v>
      </c>
    </row>
    <row r="288" spans="1:10" ht="15" x14ac:dyDescent="0.25">
      <c r="A288" s="108"/>
      <c r="B288" s="114"/>
      <c r="C288" s="114"/>
      <c r="D288" s="114" t="s">
        <v>14</v>
      </c>
      <c r="E288" s="115"/>
      <c r="F288" s="116"/>
      <c r="G288" s="115"/>
      <c r="H288" s="116"/>
      <c r="I288" s="115"/>
      <c r="J288" s="117">
        <f t="shared" ref="J288:J291" si="71">SUM(E288:I288)</f>
        <v>0</v>
      </c>
    </row>
    <row r="289" spans="1:12" ht="15" x14ac:dyDescent="0.25">
      <c r="A289" s="108"/>
      <c r="B289" s="114"/>
      <c r="C289" s="114" t="s">
        <v>15</v>
      </c>
      <c r="D289" s="114" t="s">
        <v>12</v>
      </c>
      <c r="E289" s="115"/>
      <c r="F289" s="118"/>
      <c r="G289" s="119"/>
      <c r="H289" s="118"/>
      <c r="I289" s="119"/>
      <c r="J289" s="117">
        <f t="shared" si="71"/>
        <v>0</v>
      </c>
    </row>
    <row r="290" spans="1:12" ht="15.75" thickBot="1" x14ac:dyDescent="0.3">
      <c r="A290" s="108"/>
      <c r="B290" s="108"/>
      <c r="C290" s="108"/>
      <c r="D290" s="108" t="s">
        <v>14</v>
      </c>
      <c r="E290" s="119"/>
      <c r="F290" s="118"/>
      <c r="G290" s="119"/>
      <c r="H290" s="118"/>
      <c r="I290" s="119"/>
      <c r="J290" s="117">
        <f t="shared" si="71"/>
        <v>0</v>
      </c>
    </row>
    <row r="291" spans="1:12" ht="15.75" thickBot="1" x14ac:dyDescent="0.3">
      <c r="A291" s="125"/>
      <c r="B291" s="126"/>
      <c r="C291" s="126"/>
      <c r="D291" s="126"/>
      <c r="E291" s="127">
        <f>SUM(E3:E290)</f>
        <v>1375</v>
      </c>
      <c r="F291" s="128">
        <f>SUM(F3:F290)</f>
        <v>2123</v>
      </c>
      <c r="G291" s="127">
        <f>SUM(G3:G290)</f>
        <v>646</v>
      </c>
      <c r="H291" s="128">
        <f>SUM(H3:H290)</f>
        <v>1511</v>
      </c>
      <c r="I291" s="127">
        <f>SUM(I3:I290)</f>
        <v>683</v>
      </c>
      <c r="J291" s="129">
        <f t="shared" si="71"/>
        <v>6338</v>
      </c>
      <c r="L291" s="2"/>
    </row>
    <row r="292" spans="1:12" x14ac:dyDescent="0.2">
      <c r="A292" s="1"/>
      <c r="B292" s="1"/>
      <c r="C292" s="1"/>
      <c r="D292" s="1"/>
      <c r="E292" s="3"/>
      <c r="F292" s="3"/>
      <c r="G292" s="3"/>
      <c r="H292" s="3"/>
      <c r="I292" s="3"/>
      <c r="J292" s="3"/>
      <c r="L292" s="2"/>
    </row>
    <row r="293" spans="1:12" x14ac:dyDescent="0.2">
      <c r="A293" s="4"/>
      <c r="E293"/>
      <c r="F293"/>
      <c r="G293"/>
      <c r="H293"/>
      <c r="I293"/>
      <c r="J293"/>
    </row>
    <row r="300" spans="1:12" x14ac:dyDescent="0.2">
      <c r="K300" s="5"/>
    </row>
    <row r="301" spans="1:12" x14ac:dyDescent="0.2">
      <c r="K301" s="5"/>
    </row>
    <row r="302" spans="1:12" x14ac:dyDescent="0.2">
      <c r="K302" s="5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rightToLeft="1" workbookViewId="0">
      <selection activeCell="I4" sqref="I4:I7"/>
    </sheetView>
  </sheetViews>
  <sheetFormatPr defaultRowHeight="12.75" x14ac:dyDescent="0.2"/>
  <cols>
    <col min="1" max="16384" width="9" style="18"/>
  </cols>
  <sheetData>
    <row r="2" spans="1:9" ht="13.5" thickBot="1" x14ac:dyDescent="0.25">
      <c r="A2" s="17" t="s">
        <v>34</v>
      </c>
    </row>
    <row r="3" spans="1:9" ht="13.5" thickBot="1" x14ac:dyDescent="0.25">
      <c r="A3" s="6" t="s">
        <v>35</v>
      </c>
      <c r="B3" s="7"/>
      <c r="C3" s="11"/>
      <c r="D3" s="10" t="s">
        <v>3</v>
      </c>
      <c r="E3" s="8" t="s">
        <v>4</v>
      </c>
      <c r="F3" s="9" t="s">
        <v>5</v>
      </c>
      <c r="G3" s="8" t="s">
        <v>6</v>
      </c>
      <c r="H3" s="9" t="s">
        <v>7</v>
      </c>
      <c r="I3" s="8" t="s">
        <v>8</v>
      </c>
    </row>
    <row r="4" spans="1:9" x14ac:dyDescent="0.2">
      <c r="A4" s="19" t="s">
        <v>26</v>
      </c>
      <c r="B4" s="20"/>
      <c r="C4" s="21"/>
      <c r="D4" s="22">
        <f>SUM('מוצרים מפורט'!E179:E194)</f>
        <v>0</v>
      </c>
      <c r="E4" s="22">
        <f>SUM('מוצרים מפורט'!F179:F194)</f>
        <v>368</v>
      </c>
      <c r="F4" s="22">
        <f>SUM('מוצרים מפורט'!G179:G194)</f>
        <v>0</v>
      </c>
      <c r="G4" s="22">
        <f>SUM('מוצרים מפורט'!H179:H194)</f>
        <v>30</v>
      </c>
      <c r="H4" s="22">
        <f>SUM('מוצרים מפורט'!I179:I194)</f>
        <v>60</v>
      </c>
      <c r="I4" s="23">
        <f>SUM(D4:H4)</f>
        <v>458</v>
      </c>
    </row>
    <row r="5" spans="1:9" x14ac:dyDescent="0.2">
      <c r="A5" s="24" t="s">
        <v>36</v>
      </c>
      <c r="B5" s="25"/>
      <c r="C5" s="26"/>
      <c r="D5" s="27">
        <f>SUM('מוצרים מפורט'!E3:E82)</f>
        <v>1318</v>
      </c>
      <c r="E5" s="27">
        <f>SUM('מוצרים מפורט'!F3:F82)</f>
        <v>1649</v>
      </c>
      <c r="F5" s="27">
        <f>SUM('מוצרים מפורט'!G3:G82)</f>
        <v>620</v>
      </c>
      <c r="G5" s="27">
        <f>SUM('מוצרים מפורט'!H3:H82)</f>
        <v>1388</v>
      </c>
      <c r="H5" s="27">
        <f>SUM('מוצרים מפורט'!I3:I82)</f>
        <v>573</v>
      </c>
      <c r="I5" s="28">
        <f>SUM(D5:H5)</f>
        <v>5548</v>
      </c>
    </row>
    <row r="6" spans="1:9" x14ac:dyDescent="0.2">
      <c r="A6" s="29" t="s">
        <v>37</v>
      </c>
      <c r="B6" s="30"/>
      <c r="C6" s="31"/>
      <c r="D6" s="32">
        <f>SUM('מוצרים מפורט'!E131:E146)</f>
        <v>57</v>
      </c>
      <c r="E6" s="33">
        <f>SUM('מוצרים מפורט'!F131:F146)</f>
        <v>25</v>
      </c>
      <c r="F6" s="34">
        <f>SUM('מוצרים מפורט'!G131:G146)</f>
        <v>11</v>
      </c>
      <c r="G6" s="33">
        <f>SUM('מוצרים מפורט'!H131:H146)</f>
        <v>28</v>
      </c>
      <c r="H6" s="34">
        <f>SUM('מוצרים מפורט'!I131:I146)</f>
        <v>27</v>
      </c>
      <c r="I6" s="28">
        <f>SUM(D6:H6)</f>
        <v>148</v>
      </c>
    </row>
    <row r="7" spans="1:9" ht="13.5" thickBot="1" x14ac:dyDescent="0.25">
      <c r="A7" s="35" t="s">
        <v>38</v>
      </c>
      <c r="B7" s="36"/>
      <c r="C7" s="37"/>
      <c r="D7" s="38">
        <f>SUM('מוצרים מפורט'!E83:E98,'מוצרים מפורט'!E99:E130,'מוצרים מפורט'!E147:E178,'מוצרים מפורט'!E195:E290)</f>
        <v>0</v>
      </c>
      <c r="E7" s="38">
        <f>SUM('מוצרים מפורט'!F83:F98,'מוצרים מפורט'!F99:F130,'מוצרים מפורט'!F147:F178,'מוצרים מפורט'!F195:F290)</f>
        <v>81</v>
      </c>
      <c r="F7" s="38">
        <f>SUM('מוצרים מפורט'!G83:G98,'מוצרים מפורט'!G99:G130,'מוצרים מפורט'!G147:G178,'מוצרים מפורט'!G195:G290)</f>
        <v>15</v>
      </c>
      <c r="G7" s="38">
        <f>SUM('מוצרים מפורט'!H83:H98,'מוצרים מפורט'!H99:H130,'מוצרים מפורט'!H147:H178,'מוצרים מפורט'!H195:H290)</f>
        <v>65</v>
      </c>
      <c r="H7" s="38">
        <f>SUM('מוצרים מפורט'!I83:I98,'מוצרים מפורט'!I99:I130,'מוצרים מפורט'!I147:I178,'מוצרים מפורט'!I195:I290)</f>
        <v>23</v>
      </c>
      <c r="I7" s="39">
        <f>SUM(D7:H7)</f>
        <v>184</v>
      </c>
    </row>
    <row r="8" spans="1:9" ht="13.5" thickBot="1" x14ac:dyDescent="0.25">
      <c r="A8" s="40" t="s">
        <v>8</v>
      </c>
      <c r="B8" s="41"/>
      <c r="C8" s="42"/>
      <c r="D8" s="43">
        <f t="shared" ref="D8:I8" si="0">SUM(D4:D7)</f>
        <v>1375</v>
      </c>
      <c r="E8" s="44">
        <f t="shared" si="0"/>
        <v>2123</v>
      </c>
      <c r="F8" s="45">
        <f t="shared" si="0"/>
        <v>646</v>
      </c>
      <c r="G8" s="44">
        <f t="shared" si="0"/>
        <v>1511</v>
      </c>
      <c r="H8" s="45">
        <f t="shared" si="0"/>
        <v>683</v>
      </c>
      <c r="I8" s="44">
        <f t="shared" si="0"/>
        <v>6338</v>
      </c>
    </row>
    <row r="9" spans="1:9" x14ac:dyDescent="0.2">
      <c r="A9" s="46"/>
      <c r="B9" s="46"/>
      <c r="C9" s="46"/>
      <c r="D9" s="47"/>
      <c r="E9" s="47"/>
      <c r="F9" s="47"/>
      <c r="G9" s="47"/>
      <c r="H9" s="47"/>
      <c r="I9" s="47"/>
    </row>
    <row r="10" spans="1:9" ht="13.5" thickBot="1" x14ac:dyDescent="0.25">
      <c r="A10" s="46"/>
      <c r="B10" s="46"/>
      <c r="C10" s="46"/>
      <c r="D10" s="47"/>
      <c r="E10" s="47"/>
      <c r="F10" s="47"/>
      <c r="G10" s="47"/>
      <c r="H10" s="47"/>
      <c r="I10" s="47"/>
    </row>
    <row r="11" spans="1:9" ht="13.5" thickBot="1" x14ac:dyDescent="0.25">
      <c r="A11" s="6" t="s">
        <v>36</v>
      </c>
      <c r="B11" s="7"/>
      <c r="C11" s="7"/>
      <c r="D11" s="8" t="s">
        <v>3</v>
      </c>
      <c r="E11" s="9" t="s">
        <v>4</v>
      </c>
      <c r="F11" s="8" t="s">
        <v>5</v>
      </c>
      <c r="G11" s="9" t="s">
        <v>6</v>
      </c>
      <c r="H11" s="8" t="s">
        <v>7</v>
      </c>
      <c r="I11" s="10" t="s">
        <v>8</v>
      </c>
    </row>
    <row r="12" spans="1:9" x14ac:dyDescent="0.2">
      <c r="A12" s="48" t="s">
        <v>19</v>
      </c>
      <c r="B12" s="20"/>
      <c r="C12" s="12"/>
      <c r="D12" s="49">
        <f>SUM('מוצרים מפורט'!E19:E34,'מוצרים מפורט'!E51:E66)</f>
        <v>625</v>
      </c>
      <c r="E12" s="50">
        <f>SUM('מוצרים מפורט'!F19:F34,'מוצרים מפורט'!F51:F66)</f>
        <v>625</v>
      </c>
      <c r="F12" s="49">
        <f>SUM('מוצרים מפורט'!G19:G34,'מוצרים מפורט'!G51:G66)</f>
        <v>566</v>
      </c>
      <c r="G12" s="50">
        <f>SUM('מוצרים מפורט'!H19:H34,'מוצרים מפורט'!H51:H66)</f>
        <v>641</v>
      </c>
      <c r="H12" s="49">
        <f>SUM('מוצרים מפורט'!I19:I34,'מוצרים מפורט'!I51:I66)</f>
        <v>312</v>
      </c>
      <c r="I12" s="51">
        <f>SUM(D12:H12)</f>
        <v>2769</v>
      </c>
    </row>
    <row r="13" spans="1:9" ht="13.5" thickBot="1" x14ac:dyDescent="0.25">
      <c r="A13" s="52" t="s">
        <v>13</v>
      </c>
      <c r="B13" s="53"/>
      <c r="C13" s="54"/>
      <c r="D13" s="55">
        <f>D5-D12</f>
        <v>693</v>
      </c>
      <c r="E13" s="56">
        <f>E5-E12</f>
        <v>1024</v>
      </c>
      <c r="F13" s="55">
        <f>F5-F12</f>
        <v>54</v>
      </c>
      <c r="G13" s="56">
        <f>G5-G12</f>
        <v>747</v>
      </c>
      <c r="H13" s="55">
        <f>H5-H12</f>
        <v>261</v>
      </c>
      <c r="I13" s="57">
        <f>SUM(D13:H13)</f>
        <v>2779</v>
      </c>
    </row>
    <row r="14" spans="1:9" ht="13.5" thickBot="1" x14ac:dyDescent="0.25">
      <c r="A14" s="40" t="s">
        <v>8</v>
      </c>
      <c r="B14" s="41"/>
      <c r="C14" s="58"/>
      <c r="D14" s="44">
        <f>SUM(D12:D13)</f>
        <v>1318</v>
      </c>
      <c r="E14" s="45">
        <f>SUM(E12:E13)</f>
        <v>1649</v>
      </c>
      <c r="F14" s="44">
        <f>SUM(F12:F13)</f>
        <v>620</v>
      </c>
      <c r="G14" s="45">
        <f>SUM(G12:G13)</f>
        <v>1388</v>
      </c>
      <c r="H14" s="44">
        <f>SUM(H12:H13)</f>
        <v>573</v>
      </c>
      <c r="I14" s="43">
        <f>SUM(D14:H14)</f>
        <v>5548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rightToLeft="1" workbookViewId="0">
      <selection activeCell="J14" sqref="J14"/>
    </sheetView>
  </sheetViews>
  <sheetFormatPr defaultRowHeight="12.75" x14ac:dyDescent="0.2"/>
  <cols>
    <col min="1" max="2" width="10.25" style="59" customWidth="1"/>
    <col min="3" max="4" width="7" style="59" customWidth="1"/>
    <col min="5" max="7" width="6.75" style="59" customWidth="1"/>
    <col min="8" max="16384" width="9" style="59"/>
  </cols>
  <sheetData>
    <row r="1" spans="1:8" x14ac:dyDescent="0.2">
      <c r="A1" s="4" t="s">
        <v>39</v>
      </c>
      <c r="C1" s="60"/>
      <c r="D1" s="60"/>
      <c r="E1" s="60"/>
      <c r="F1" s="60"/>
      <c r="G1" s="60"/>
    </row>
    <row r="2" spans="1:8" ht="13.5" thickBot="1" x14ac:dyDescent="0.25">
      <c r="C2" s="60"/>
      <c r="D2" s="60"/>
      <c r="E2" s="60"/>
      <c r="F2" s="60"/>
      <c r="G2" s="60"/>
    </row>
    <row r="3" spans="1:8" ht="13.5" thickBot="1" x14ac:dyDescent="0.25">
      <c r="A3" s="61" t="s">
        <v>0</v>
      </c>
      <c r="B3" s="62" t="s">
        <v>35</v>
      </c>
      <c r="C3" s="63" t="s">
        <v>3</v>
      </c>
      <c r="D3" s="64" t="s">
        <v>4</v>
      </c>
      <c r="E3" s="63" t="s">
        <v>5</v>
      </c>
      <c r="F3" s="64" t="s">
        <v>6</v>
      </c>
      <c r="G3" s="63" t="s">
        <v>7</v>
      </c>
      <c r="H3" s="64" t="s">
        <v>8</v>
      </c>
    </row>
    <row r="4" spans="1:8" x14ac:dyDescent="0.2">
      <c r="A4" s="65" t="s">
        <v>18</v>
      </c>
      <c r="B4" s="66" t="s">
        <v>26</v>
      </c>
      <c r="C4" s="68">
        <f>SUM('מוצרים מפורט'!E191:E194)</f>
        <v>0</v>
      </c>
      <c r="D4" s="68">
        <f>SUM('מוצרים מפורט'!F191:F194)</f>
        <v>333</v>
      </c>
      <c r="E4" s="68">
        <f>SUM('מוצרים מפורט'!G191:G194)</f>
        <v>0</v>
      </c>
      <c r="F4" s="68">
        <f>SUM('מוצרים מפורט'!H191:H194)</f>
        <v>30</v>
      </c>
      <c r="G4" s="67">
        <f>SUM('מוצרים מפורט'!I191:I194)</f>
        <v>40</v>
      </c>
      <c r="H4" s="69">
        <f>SUM(C4:G4)</f>
        <v>403</v>
      </c>
    </row>
    <row r="5" spans="1:8" x14ac:dyDescent="0.2">
      <c r="A5" s="70"/>
      <c r="B5" s="71" t="s">
        <v>36</v>
      </c>
      <c r="C5" s="73">
        <f>SUM('מוצרים מפורט'!E15:E18,'מוצרים מפורט'!E31:E34,'מוצרים מפורט'!E47:E50,'מוצרים מפורט'!E63:E82)</f>
        <v>1318</v>
      </c>
      <c r="D5" s="73">
        <f>SUM('מוצרים מפורט'!F15:F18,'מוצרים מפורט'!F31:F34,'מוצרים מפורט'!F47:F50,'מוצרים מפורט'!F63:F82)</f>
        <v>1649</v>
      </c>
      <c r="E5" s="73">
        <f>SUM('מוצרים מפורט'!G15:G18,'מוצרים מפורט'!G31:G34,'מוצרים מפורט'!G47:G50,'מוצרים מפורט'!G63:G82)</f>
        <v>620</v>
      </c>
      <c r="F5" s="73">
        <f>SUM('מוצרים מפורט'!H15:H18,'מוצרים מפורט'!H31:H34,'מוצרים מפורט'!H47:H50,'מוצרים מפורט'!H63:H82)</f>
        <v>1388</v>
      </c>
      <c r="G5" s="72">
        <f>SUM('מוצרים מפורט'!I15:I18,'מוצרים מפורט'!I31:I34,'מוצרים מפורט'!I47:I50,'מוצרים מפורט'!I63:I82)</f>
        <v>573</v>
      </c>
      <c r="H5" s="74">
        <f t="shared" ref="H5:H13" si="0">SUM(C5:G5)</f>
        <v>5548</v>
      </c>
    </row>
    <row r="6" spans="1:8" x14ac:dyDescent="0.2">
      <c r="A6" s="70"/>
      <c r="B6" s="71" t="s">
        <v>37</v>
      </c>
      <c r="C6" s="73">
        <f>SUM('מוצרים מפורט'!E143:E146)</f>
        <v>0</v>
      </c>
      <c r="D6" s="73">
        <f>SUM('מוצרים מפורט'!F143:F146)</f>
        <v>0</v>
      </c>
      <c r="E6" s="73">
        <f>SUM('מוצרים מפורט'!G143:G146)</f>
        <v>0</v>
      </c>
      <c r="F6" s="73">
        <f>SUM('מוצרים מפורט'!H143:H146)</f>
        <v>25</v>
      </c>
      <c r="G6" s="72">
        <f>SUM('מוצרים מפורט'!I143:I146)</f>
        <v>3</v>
      </c>
      <c r="H6" s="74">
        <f t="shared" si="0"/>
        <v>28</v>
      </c>
    </row>
    <row r="7" spans="1:8" ht="13.5" thickBot="1" x14ac:dyDescent="0.25">
      <c r="A7" s="100"/>
      <c r="B7" s="75" t="s">
        <v>38</v>
      </c>
      <c r="C7" s="77">
        <f>SUM('מוצרים מפורט'!E95:E98,'מוצרים מפורט'!E111:E114,'מוצרים מפורט'!E127:E130,'מוצרים מפורט'!E159:E162,'מוצרים מפורט'!E175:E178,'מוצרים מפורט'!E207:E210,'מוצרים מפורט'!E223:E226,'מוצרים מפורט'!E239:E242,'מוצרים מפורט'!E255:E258,'מוצרים מפורט'!E271:E274,'מוצרים מפורט'!E287:E290)</f>
        <v>0</v>
      </c>
      <c r="D7" s="77">
        <f>SUM('מוצרים מפורט'!F95:F98,'מוצרים מפורט'!F111:F114,'מוצרים מפורט'!F127:F130,'מוצרים מפורט'!F159:F162,'מוצרים מפורט'!F175:F178,'מוצרים מפורט'!F207:F210,'מוצרים מפורט'!F223:F226,'מוצרים מפורט'!F239:F242,'מוצרים מפורט'!F255:F258,'מוצרים מפורט'!F271:F274,'מוצרים מפורט'!F287:F290)</f>
        <v>54</v>
      </c>
      <c r="E7" s="77">
        <f>SUM('מוצרים מפורט'!G95:G98,'מוצרים מפורט'!G111:G114,'מוצרים מפורט'!G127:G130,'מוצרים מפורט'!G159:G162,'מוצרים מפורט'!G175:G178,'מוצרים מפורט'!G207:G210,'מוצרים מפורט'!G223:G226,'מוצרים מפורט'!G239:G242,'מוצרים מפורט'!G255:G258,'מוצרים מפורט'!G271:G274,'מוצרים מפורט'!G287:G290)</f>
        <v>0</v>
      </c>
      <c r="F7" s="77">
        <f>SUM('מוצרים מפורט'!H95:H98,'מוצרים מפורט'!H111:H114,'מוצרים מפורט'!H127:H130,'מוצרים מפורט'!H159:H162,'מוצרים מפורט'!H175:H178,'מוצרים מפורט'!H207:H210,'מוצרים מפורט'!H223:H226,'מוצרים מפורט'!H239:H242,'מוצרים מפורט'!H255:H258,'מוצרים מפורט'!H271:H274,'מוצרים מפורט'!H287:H290)</f>
        <v>5</v>
      </c>
      <c r="G7" s="76">
        <f>SUM('מוצרים מפורט'!I95:I98,'מוצרים מפורט'!I111:I114,'מוצרים מפורט'!I127:I130,'מוצרים מפורט'!I159:I162,'מוצרים מפורט'!I175:I178,'מוצרים מפורט'!I207:I210,'מוצרים מפורט'!I223:I226,'מוצרים מפורט'!I239:I242,'מוצרים מפורט'!I255:I258,'מוצרים מפורט'!I271:I274,'מוצרים מפורט'!I287:I290)</f>
        <v>10</v>
      </c>
      <c r="H7" s="78">
        <f t="shared" si="0"/>
        <v>69</v>
      </c>
    </row>
    <row r="8" spans="1:8" x14ac:dyDescent="0.2">
      <c r="A8" s="65" t="s">
        <v>10</v>
      </c>
      <c r="B8" s="79" t="s">
        <v>26</v>
      </c>
      <c r="C8" s="67">
        <f>SUM('מוצרים מפורט'!E179:E182)</f>
        <v>0</v>
      </c>
      <c r="D8" s="68">
        <f>SUM('מוצרים מפורט'!F179:F182)</f>
        <v>29</v>
      </c>
      <c r="E8" s="67">
        <f>SUM('מוצרים מפורט'!G179:G182)</f>
        <v>0</v>
      </c>
      <c r="F8" s="68">
        <f>SUM('מוצרים מפורט'!H179:H182)</f>
        <v>0</v>
      </c>
      <c r="G8" s="67">
        <f>SUM('מוצרים מפורט'!I179:I182)</f>
        <v>0</v>
      </c>
      <c r="H8" s="69">
        <f t="shared" si="0"/>
        <v>29</v>
      </c>
    </row>
    <row r="9" spans="1:8" x14ac:dyDescent="0.2">
      <c r="A9" s="70"/>
      <c r="B9" s="71" t="s">
        <v>37</v>
      </c>
      <c r="C9" s="72">
        <f>SUM('מוצרים מפורט'!E131:E134)</f>
        <v>57</v>
      </c>
      <c r="D9" s="73">
        <f>SUM('מוצרים מפורט'!F131:F134)</f>
        <v>25</v>
      </c>
      <c r="E9" s="72">
        <f>SUM('מוצרים מפורט'!G131:G134)</f>
        <v>11</v>
      </c>
      <c r="F9" s="73">
        <f>SUM('מוצרים מפורט'!H131:H134)</f>
        <v>3</v>
      </c>
      <c r="G9" s="72">
        <f>SUM('מוצרים מפורט'!I131:I134)</f>
        <v>24</v>
      </c>
      <c r="H9" s="74">
        <f t="shared" si="0"/>
        <v>120</v>
      </c>
    </row>
    <row r="10" spans="1:8" ht="13.5" thickBot="1" x14ac:dyDescent="0.25">
      <c r="A10" s="100"/>
      <c r="B10" s="75" t="s">
        <v>38</v>
      </c>
      <c r="C10" s="76">
        <f>SUM('מוצרים מפורט'!E83:E86,'מוצרים מפורט'!E99:E102,'מוצרים מפורט'!E115:E118,'מוצרים מפורט'!E147:E150,'מוצרים מפורט'!E163:E166,'מוצרים מפורט'!E175,'מוצרים מפורט'!E195:E198,'מוצרים מפורט'!E211:E214,'מוצרים מפורט'!E227:E230,'מוצרים מפורט'!E243:E246,'מוצרים מפורט'!E259:E262,'מוצרים מפורט'!E275:E278)</f>
        <v>0</v>
      </c>
      <c r="D10" s="77">
        <f>SUM('מוצרים מפורט'!F83:F86,'מוצרים מפורט'!F99:F102,'מוצרים מפורט'!F115:F118,'מוצרים מפורט'!F147:F150,'מוצרים מפורט'!F163:F166,'מוצרים מפורט'!F175,'מוצרים מפורט'!F195:F198,'מוצרים מפורט'!F211:F214,'מוצרים מפורט'!F227:F230,'מוצרים מפורט'!F243:F246,'מוצרים מפורט'!F259:F262,'מוצרים מפורט'!F275:F278)</f>
        <v>0</v>
      </c>
      <c r="E10" s="76">
        <f>SUM('מוצרים מפורט'!G83:G86,'מוצרים מפורט'!G99:G102,'מוצרים מפורט'!G115:G118,'מוצרים מפורט'!G147:G150,'מוצרים מפורט'!G163:G166,'מוצרים מפורט'!G175,'מוצרים מפורט'!G195:G198,'מוצרים מפורט'!G211:G214,'מוצרים מפורט'!G227:G230,'מוצרים מפורט'!G243:G246,'מוצרים מפורט'!G259:G262,'מוצרים מפורט'!G275:G278)</f>
        <v>0</v>
      </c>
      <c r="F10" s="77">
        <f>SUM('מוצרים מפורט'!H83:H86,'מוצרים מפורט'!H99:H102,'מוצרים מפורט'!H115:H118,'מוצרים מפורט'!H147:H150,'מוצרים מפורט'!H163:H166,'מוצרים מפורט'!H175,'מוצרים מפורט'!H195:H198,'מוצרים מפורט'!H211:H214,'מוצרים מפורט'!H227:H230,'מוצרים מפורט'!H243:H246,'מוצרים מפורט'!H259:H262,'מוצרים מפורט'!H275:H278)</f>
        <v>10</v>
      </c>
      <c r="G10" s="76">
        <f>SUM('מוצרים מפורט'!I83:I86,'מוצרים מפורט'!I99:I102,'מוצרים מפורט'!I115:I118,'מוצרים מפורט'!I147:I150,'מוצרים מפורט'!I163:I166,'מוצרים מפורט'!I175,'מוצרים מפורט'!I195:I198,'מוצרים מפורט'!I211:I214,'מוצרים מפורט'!I227:I230,'מוצרים מפורט'!I243:I246,'מוצרים מפורט'!I259:I262,'מוצרים מפורט'!I275:I278)</f>
        <v>13</v>
      </c>
      <c r="H10" s="78">
        <f t="shared" si="0"/>
        <v>23</v>
      </c>
    </row>
    <row r="11" spans="1:8" x14ac:dyDescent="0.2">
      <c r="A11" s="65" t="s">
        <v>17</v>
      </c>
      <c r="B11" s="101" t="s">
        <v>26</v>
      </c>
      <c r="C11" s="67">
        <f>SUM('מוצרים מפורט'!E187:E190)</f>
        <v>0</v>
      </c>
      <c r="D11" s="68">
        <f>SUM('מוצרים מפורט'!F187:F190)</f>
        <v>6</v>
      </c>
      <c r="E11" s="67">
        <f>SUM('מוצרים מפורט'!G187:G190)</f>
        <v>0</v>
      </c>
      <c r="F11" s="68">
        <f>SUM('מוצרים מפורט'!H187:H190)</f>
        <v>0</v>
      </c>
      <c r="G11" s="67">
        <f>SUM('מוצרים מפורט'!I187:I190)</f>
        <v>20</v>
      </c>
      <c r="H11" s="69">
        <f t="shared" si="0"/>
        <v>26</v>
      </c>
    </row>
    <row r="12" spans="1:8" ht="13.5" thickBot="1" x14ac:dyDescent="0.25">
      <c r="A12" s="80"/>
      <c r="B12" s="81" t="s">
        <v>38</v>
      </c>
      <c r="C12" s="82">
        <f>SUM('מוצרים מפורט'!E91:E94,'מוצרים מפורט'!E107:E110,'מוצרים מפורט'!E123:E126,'מוצרים מפורט'!E155:E158,'מוצרים מפורט'!E171:E174,'מוצרים מפורט'!E203:E206,'מוצרים מפורט'!E219:E222,'מוצרים מפורט'!E235:E238,'מוצרים מפורט'!E251:E254,'מוצרים מפורט'!E267:E270,'מוצרים מפורט'!E283:E286)</f>
        <v>0</v>
      </c>
      <c r="D12" s="83">
        <f>SUM('מוצרים מפורט'!F91:F94,'מוצרים מפורט'!F107:F110,'מוצרים מפורט'!F123:F126,'מוצרים מפורט'!F155:F158,'מוצרים מפורט'!F171:F174,'מוצרים מפורט'!F203:F206,'מוצרים מפורט'!F219:F222,'מוצרים מפורט'!F235:F238,'מוצרים מפורט'!F251:F254,'מוצרים מפורט'!F267:F270,'מוצרים מפורט'!F283:F286)</f>
        <v>27</v>
      </c>
      <c r="E12" s="82">
        <f>SUM('מוצרים מפורט'!G91:G94,'מוצרים מפורט'!G107:G110,'מוצרים מפורט'!G123:G126,'מוצרים מפורט'!G155:G158,'מוצרים מפורט'!G171:G174,'מוצרים מפורט'!G203:G206,'מוצרים מפורט'!G219:G222,'מוצרים מפורט'!G235:G238,'מוצרים מפורט'!G251:G254,'מוצרים מפורט'!G267:G270,'מוצרים מפורט'!G283:G286)</f>
        <v>15</v>
      </c>
      <c r="F12" s="83">
        <f>SUM('מוצרים מפורט'!H91:H94,'מוצרים מפורט'!H107:H110,'מוצרים מפורט'!H123:H126,'מוצרים מפורט'!H155:H158,'מוצרים מפורט'!H171:H174,'מוצרים מפורט'!H203:H206,'מוצרים מפורט'!H219:H222,'מוצרים מפורט'!H235:H238,'מוצרים מפורט'!H251:H254,'מוצרים מפורט'!H267:H270,'מוצרים מפורט'!H283:H286)</f>
        <v>50</v>
      </c>
      <c r="G12" s="82">
        <f>SUM('מוצרים מפורט'!I91:I94,'מוצרים מפורט'!I107:I110,'מוצרים מפורט'!I123:I126,'מוצרים מפורט'!I155:I158,'מוצרים מפורט'!I171:I174,'מוצרים מפורט'!I203:I206,'מוצרים מפורט'!I219:I222,'מוצרים מפורט'!I235:I238,'מוצרים מפורט'!I251:I254,'מוצרים מפורט'!I267:I270,'מוצרים מפורט'!I283:I286)</f>
        <v>0</v>
      </c>
      <c r="H12" s="84">
        <f t="shared" si="0"/>
        <v>92</v>
      </c>
    </row>
    <row r="13" spans="1:8" ht="13.5" thickBot="1" x14ac:dyDescent="0.25">
      <c r="A13" s="85" t="s">
        <v>33</v>
      </c>
      <c r="B13" s="86"/>
      <c r="C13" s="87">
        <f>SUM(C4:C12)</f>
        <v>1375</v>
      </c>
      <c r="D13" s="88">
        <f>SUM(D4:D12)</f>
        <v>2123</v>
      </c>
      <c r="E13" s="87">
        <f>SUM(E4:E12)</f>
        <v>646</v>
      </c>
      <c r="F13" s="88">
        <f>SUM(F4:F12)</f>
        <v>1511</v>
      </c>
      <c r="G13" s="87">
        <f>SUM(G4:G12)</f>
        <v>683</v>
      </c>
      <c r="H13" s="88">
        <f t="shared" si="0"/>
        <v>6338</v>
      </c>
    </row>
    <row r="14" spans="1:8" x14ac:dyDescent="0.2">
      <c r="C14" s="89"/>
      <c r="D14" s="89"/>
      <c r="E14" s="89"/>
      <c r="F14" s="89"/>
      <c r="G14" s="89"/>
      <c r="H14" s="89"/>
    </row>
    <row r="17" spans="2:17" x14ac:dyDescent="0.2">
      <c r="J17" s="89"/>
      <c r="K17" s="89"/>
      <c r="L17" s="89"/>
      <c r="M17" s="89"/>
      <c r="N17" s="89"/>
      <c r="O17" s="89"/>
      <c r="P17" s="89"/>
      <c r="Q17" s="89"/>
    </row>
    <row r="18" spans="2:17" x14ac:dyDescent="0.2">
      <c r="J18" s="89"/>
      <c r="K18" s="89"/>
      <c r="L18" s="89"/>
      <c r="M18" s="89"/>
      <c r="N18" s="89"/>
      <c r="O18" s="89"/>
      <c r="P18" s="89"/>
      <c r="Q18" s="89"/>
    </row>
    <row r="19" spans="2:17" x14ac:dyDescent="0.2">
      <c r="J19" s="89"/>
      <c r="K19" s="89"/>
      <c r="L19" s="89"/>
      <c r="M19" s="89"/>
      <c r="N19" s="89"/>
      <c r="O19" s="89"/>
      <c r="P19" s="89"/>
      <c r="Q19" s="89"/>
    </row>
    <row r="20" spans="2:17" x14ac:dyDescent="0.2">
      <c r="B20" s="60"/>
      <c r="J20" s="89"/>
      <c r="K20" s="89"/>
      <c r="L20" s="89"/>
      <c r="M20" s="89"/>
      <c r="N20" s="89"/>
      <c r="O20" s="89"/>
      <c r="P20" s="89"/>
      <c r="Q20" s="89"/>
    </row>
    <row r="23" spans="2:17" x14ac:dyDescent="0.2">
      <c r="C23" s="60"/>
      <c r="D23" s="60"/>
      <c r="E23" s="60"/>
      <c r="F23" s="60"/>
      <c r="G23" s="60"/>
      <c r="H23" s="6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rightToLeft="1" workbookViewId="0">
      <selection activeCell="H8" sqref="H8"/>
    </sheetView>
  </sheetViews>
  <sheetFormatPr defaultRowHeight="12.75" x14ac:dyDescent="0.2"/>
  <cols>
    <col min="1" max="1" width="9" style="18"/>
    <col min="2" max="2" width="10.875" style="18" bestFit="1" customWidth="1"/>
    <col min="3" max="16384" width="9" style="18"/>
  </cols>
  <sheetData>
    <row r="1" spans="1:8" x14ac:dyDescent="0.2">
      <c r="A1" s="102" t="s">
        <v>40</v>
      </c>
    </row>
    <row r="2" spans="1:8" ht="13.5" thickBot="1" x14ac:dyDescent="0.25"/>
    <row r="3" spans="1:8" ht="13.5" thickBot="1" x14ac:dyDescent="0.25">
      <c r="A3" s="16" t="s">
        <v>0</v>
      </c>
      <c r="B3" s="8" t="s">
        <v>3</v>
      </c>
      <c r="C3" s="9" t="s">
        <v>4</v>
      </c>
      <c r="D3" s="8" t="s">
        <v>5</v>
      </c>
      <c r="E3" s="9" t="s">
        <v>6</v>
      </c>
      <c r="F3" s="8" t="s">
        <v>7</v>
      </c>
      <c r="G3" s="8" t="s">
        <v>8</v>
      </c>
    </row>
    <row r="4" spans="1:8" x14ac:dyDescent="0.2">
      <c r="A4" s="13" t="s">
        <v>18</v>
      </c>
      <c r="B4" s="90">
        <f>SUM('מוצרים שיטות גידול'!C4:C7)</f>
        <v>1318</v>
      </c>
      <c r="C4" s="91">
        <f>SUM('מוצרים שיטות גידול'!D4:D7)</f>
        <v>2036</v>
      </c>
      <c r="D4" s="90">
        <f>SUM('מוצרים שיטות גידול'!E4:E7)</f>
        <v>620</v>
      </c>
      <c r="E4" s="91">
        <f>SUM('מוצרים שיטות גידול'!F4:F7)</f>
        <v>1448</v>
      </c>
      <c r="F4" s="90">
        <f>SUM('מוצרים שיטות גידול'!G4:G7)</f>
        <v>626</v>
      </c>
      <c r="G4" s="92">
        <f>SUM(B4:F4)</f>
        <v>6048</v>
      </c>
    </row>
    <row r="5" spans="1:8" x14ac:dyDescent="0.2">
      <c r="A5" s="14" t="s">
        <v>10</v>
      </c>
      <c r="B5" s="33">
        <f>SUM('מוצרים שיטות גידול'!C8:C10)</f>
        <v>57</v>
      </c>
      <c r="C5" s="34">
        <f>SUM('מוצרים שיטות גידול'!D8:D10)</f>
        <v>54</v>
      </c>
      <c r="D5" s="33">
        <f>SUM('מוצרים שיטות גידול'!E8:E10)</f>
        <v>11</v>
      </c>
      <c r="E5" s="34">
        <f>SUM('מוצרים שיטות גידול'!F8:F10)</f>
        <v>13</v>
      </c>
      <c r="F5" s="33">
        <f>SUM('מוצרים שיטות גידול'!G8:G10)</f>
        <v>37</v>
      </c>
      <c r="G5" s="28">
        <f>SUM(B5:F5)</f>
        <v>172</v>
      </c>
    </row>
    <row r="6" spans="1:8" ht="13.5" thickBot="1" x14ac:dyDescent="0.25">
      <c r="A6" s="15" t="s">
        <v>17</v>
      </c>
      <c r="B6" s="93">
        <f>SUM('מוצרים שיטות גידול'!C11:C12)</f>
        <v>0</v>
      </c>
      <c r="C6" s="94">
        <f>SUM('מוצרים שיטות גידול'!D11:D12)</f>
        <v>33</v>
      </c>
      <c r="D6" s="93">
        <f>SUM('מוצרים שיטות גידול'!E11:E12)</f>
        <v>15</v>
      </c>
      <c r="E6" s="94">
        <f>SUM('מוצרים שיטות גידול'!F11:F12)</f>
        <v>50</v>
      </c>
      <c r="F6" s="93">
        <f>SUM('מוצרים שיטות גידול'!G11:G12)</f>
        <v>20</v>
      </c>
      <c r="G6" s="95">
        <f>SUM(B6:F6)</f>
        <v>118</v>
      </c>
    </row>
    <row r="7" spans="1:8" ht="13.5" thickBot="1" x14ac:dyDescent="0.25">
      <c r="A7" s="96" t="s">
        <v>8</v>
      </c>
      <c r="B7" s="97">
        <f>SUM(B4:B6)</f>
        <v>1375</v>
      </c>
      <c r="C7" s="98">
        <f>SUM(C4:C6)</f>
        <v>2123</v>
      </c>
      <c r="D7" s="97">
        <f>SUM(D4:D6)</f>
        <v>646</v>
      </c>
      <c r="E7" s="98">
        <f>SUM(E4:E6)</f>
        <v>1511</v>
      </c>
      <c r="F7" s="97">
        <f>SUM(F4:F6)</f>
        <v>683</v>
      </c>
      <c r="G7" s="97">
        <f>SUM(B7:F7)</f>
        <v>6338</v>
      </c>
    </row>
    <row r="10" spans="1:8" x14ac:dyDescent="0.2">
      <c r="C10" s="99"/>
      <c r="D10" s="99"/>
      <c r="E10" s="99"/>
      <c r="F10" s="99"/>
      <c r="G10" s="99"/>
      <c r="H10" s="9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מוצרים מפורט</vt:lpstr>
      <vt:lpstr>מוצרים מרוכז</vt:lpstr>
      <vt:lpstr>מוצרים שיטות גידול</vt:lpstr>
      <vt:lpstr>מוצרים שיטות גידול מרוכז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Dror Philip</dc:creator>
  <cp:lastModifiedBy>Revital Yaakov</cp:lastModifiedBy>
  <dcterms:created xsi:type="dcterms:W3CDTF">2016-02-01T11:53:47Z</dcterms:created>
  <dcterms:modified xsi:type="dcterms:W3CDTF">2016-03-08T10:52:40Z</dcterms:modified>
</cp:coreProperties>
</file>